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kmcleod/Downloads/"/>
    </mc:Choice>
  </mc:AlternateContent>
  <xr:revisionPtr revIDLastSave="0" documentId="8_{D3628456-ECB8-0147-8F40-5F38D68FD6A2}" xr6:coauthVersionLast="47" xr6:coauthVersionMax="47" xr10:uidLastSave="{00000000-0000-0000-0000-000000000000}"/>
  <bookViews>
    <workbookView xWindow="0" yWindow="500" windowWidth="28800" windowHeight="15840" xr2:uid="{4C559E4C-7063-4741-928E-19EC1E85BD88}"/>
  </bookViews>
  <sheets>
    <sheet name="Sheet1" sheetId="1" r:id="rId1"/>
  </sheets>
  <definedNames>
    <definedName name="_xlnm._FilterDatabase" localSheetId="0" hidden="1">Sheet1!$A$1:$AA$355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5" i="1" l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8" i="1"/>
  <c r="AB9" i="1"/>
  <c r="AB10" i="1"/>
  <c r="AB11" i="1"/>
  <c r="AB12" i="1"/>
  <c r="AB13" i="1"/>
  <c r="AB14" i="1"/>
  <c r="AB3" i="1"/>
  <c r="AB4" i="1"/>
  <c r="AB5" i="1"/>
  <c r="AB6" i="1"/>
  <c r="AB7" i="1"/>
  <c r="AB2" i="1"/>
  <c r="AF26" i="1"/>
  <c r="AF25" i="1"/>
  <c r="Z3" i="1" s="1"/>
  <c r="AF24" i="1"/>
  <c r="AA209" i="1" s="1"/>
  <c r="AF22" i="1"/>
  <c r="Y250" i="1" s="1"/>
  <c r="AF21" i="1"/>
  <c r="X6" i="1" s="1"/>
  <c r="AF20" i="1"/>
  <c r="W206" i="1" s="1"/>
  <c r="C272" i="1"/>
  <c r="N272" i="1" s="1"/>
  <c r="C273" i="1"/>
  <c r="N273" i="1" s="1"/>
  <c r="C304" i="1"/>
  <c r="N304" i="1" s="1"/>
  <c r="C318" i="1"/>
  <c r="N318" i="1" s="1"/>
  <c r="C250" i="1"/>
  <c r="N250" i="1" s="1"/>
  <c r="C214" i="1"/>
  <c r="N214" i="1" s="1"/>
  <c r="C243" i="1"/>
  <c r="N243" i="1" s="1"/>
  <c r="C203" i="1"/>
  <c r="N203" i="1" s="1"/>
  <c r="C283" i="1"/>
  <c r="N283" i="1" s="1"/>
  <c r="C220" i="1"/>
  <c r="N220" i="1" s="1"/>
  <c r="C206" i="1"/>
  <c r="N206" i="1" s="1"/>
  <c r="C258" i="1"/>
  <c r="N258" i="1" s="1"/>
  <c r="C152" i="1"/>
  <c r="N152" i="1" s="1"/>
  <c r="C216" i="1"/>
  <c r="N216" i="1" s="1"/>
  <c r="C150" i="1"/>
  <c r="N150" i="1" s="1"/>
  <c r="C224" i="1"/>
  <c r="N224" i="1" s="1"/>
  <c r="C175" i="1"/>
  <c r="N175" i="1" s="1"/>
  <c r="C129" i="1"/>
  <c r="N129" i="1" s="1"/>
  <c r="C134" i="1"/>
  <c r="N134" i="1" s="1"/>
  <c r="C170" i="1"/>
  <c r="N170" i="1" s="1"/>
  <c r="C97" i="1"/>
  <c r="N97" i="1" s="1"/>
  <c r="C108" i="1"/>
  <c r="N108" i="1" s="1"/>
  <c r="C188" i="1"/>
  <c r="N188" i="1" s="1"/>
  <c r="C115" i="1"/>
  <c r="N115" i="1" s="1"/>
  <c r="C82" i="1"/>
  <c r="N82" i="1" s="1"/>
  <c r="C127" i="1"/>
  <c r="N127" i="1" s="1"/>
  <c r="C141" i="1"/>
  <c r="N141" i="1" s="1"/>
  <c r="C88" i="1"/>
  <c r="N88" i="1" s="1"/>
  <c r="C227" i="1"/>
  <c r="N227" i="1" s="1"/>
  <c r="C72" i="1"/>
  <c r="N72" i="1" s="1"/>
  <c r="C85" i="1"/>
  <c r="N85" i="1" s="1"/>
  <c r="C114" i="1"/>
  <c r="N114" i="1" s="1"/>
  <c r="C74" i="1"/>
  <c r="N74" i="1" s="1"/>
  <c r="C55" i="1"/>
  <c r="N55" i="1" s="1"/>
  <c r="C161" i="1"/>
  <c r="N161" i="1" s="1"/>
  <c r="C40" i="1"/>
  <c r="N40" i="1" s="1"/>
  <c r="C58" i="1"/>
  <c r="N58" i="1" s="1"/>
  <c r="C100" i="1"/>
  <c r="N100" i="1" s="1"/>
  <c r="C91" i="1"/>
  <c r="N91" i="1" s="1"/>
  <c r="C73" i="1"/>
  <c r="N73" i="1" s="1"/>
  <c r="C27" i="1"/>
  <c r="N27" i="1" s="1"/>
  <c r="C23" i="1"/>
  <c r="N23" i="1" s="1"/>
  <c r="C19" i="1"/>
  <c r="N19" i="1" s="1"/>
  <c r="C61" i="1"/>
  <c r="N61" i="1" s="1"/>
  <c r="C44" i="1"/>
  <c r="N44" i="1" s="1"/>
  <c r="C147" i="1"/>
  <c r="N147" i="1" s="1"/>
  <c r="C157" i="1"/>
  <c r="N157" i="1" s="1"/>
  <c r="C237" i="1"/>
  <c r="N237" i="1" s="1"/>
  <c r="C261" i="1"/>
  <c r="N261" i="1" s="1"/>
  <c r="C262" i="1"/>
  <c r="N262" i="1" s="1"/>
  <c r="C284" i="1"/>
  <c r="N284" i="1" s="1"/>
  <c r="C229" i="1"/>
  <c r="N229" i="1" s="1"/>
  <c r="C271" i="1"/>
  <c r="N271" i="1" s="1"/>
  <c r="C302" i="1"/>
  <c r="N302" i="1" s="1"/>
  <c r="C269" i="1"/>
  <c r="N269" i="1" s="1"/>
  <c r="C315" i="1"/>
  <c r="N315" i="1" s="1"/>
  <c r="C289" i="1"/>
  <c r="N289" i="1" s="1"/>
  <c r="C267" i="1"/>
  <c r="N267" i="1" s="1"/>
  <c r="C268" i="1"/>
  <c r="N268" i="1" s="1"/>
  <c r="C296" i="1"/>
  <c r="N296" i="1" s="1"/>
  <c r="C274" i="1"/>
  <c r="N274" i="1" s="1"/>
  <c r="C324" i="1"/>
  <c r="N324" i="1" s="1"/>
  <c r="C312" i="1"/>
  <c r="N312" i="1" s="1"/>
  <c r="C294" i="1"/>
  <c r="N294" i="1" s="1"/>
  <c r="C299" i="1"/>
  <c r="N299" i="1" s="1"/>
  <c r="C298" i="1"/>
  <c r="N298" i="1" s="1"/>
  <c r="C350" i="1"/>
  <c r="N350" i="1" s="1"/>
  <c r="C346" i="1"/>
  <c r="N346" i="1" s="1"/>
  <c r="C348" i="1"/>
  <c r="N348" i="1" s="1"/>
  <c r="C352" i="1"/>
  <c r="N352" i="1" s="1"/>
  <c r="C353" i="1"/>
  <c r="N353" i="1" s="1"/>
  <c r="C339" i="1"/>
  <c r="N339" i="1" s="1"/>
  <c r="C344" i="1"/>
  <c r="N344" i="1" s="1"/>
  <c r="C342" i="1"/>
  <c r="N342" i="1" s="1"/>
  <c r="C349" i="1"/>
  <c r="N349" i="1" s="1"/>
  <c r="C254" i="1"/>
  <c r="N254" i="1" s="1"/>
  <c r="C217" i="1"/>
  <c r="N217" i="1" s="1"/>
  <c r="C207" i="1"/>
  <c r="N207" i="1" s="1"/>
  <c r="C163" i="1"/>
  <c r="N163" i="1" s="1"/>
  <c r="C159" i="1"/>
  <c r="N159" i="1" s="1"/>
  <c r="C125" i="1"/>
  <c r="N125" i="1" s="1"/>
  <c r="C209" i="1"/>
  <c r="N209" i="1" s="1"/>
  <c r="C146" i="1"/>
  <c r="N146" i="1" s="1"/>
  <c r="C118" i="1"/>
  <c r="N118" i="1" s="1"/>
  <c r="C101" i="1"/>
  <c r="N101" i="1" s="1"/>
  <c r="C110" i="1"/>
  <c r="N110" i="1" s="1"/>
  <c r="C65" i="1"/>
  <c r="N65" i="1" s="1"/>
  <c r="C68" i="1"/>
  <c r="N68" i="1" s="1"/>
  <c r="C51" i="1"/>
  <c r="N51" i="1" s="1"/>
  <c r="C113" i="1"/>
  <c r="N113" i="1" s="1"/>
  <c r="C22" i="1"/>
  <c r="N22" i="1" s="1"/>
  <c r="C6" i="1"/>
  <c r="N6" i="1" s="1"/>
  <c r="C291" i="1"/>
  <c r="N291" i="1" s="1"/>
  <c r="C4" i="1"/>
  <c r="N4" i="1" s="1"/>
  <c r="C9" i="1"/>
  <c r="N9" i="1" s="1"/>
  <c r="C8" i="1"/>
  <c r="N8" i="1" s="1"/>
  <c r="C33" i="1"/>
  <c r="N33" i="1" s="1"/>
  <c r="C63" i="1"/>
  <c r="N63" i="1" s="1"/>
  <c r="C10" i="1"/>
  <c r="N10" i="1" s="1"/>
  <c r="C34" i="1"/>
  <c r="N34" i="1" s="1"/>
  <c r="C79" i="1"/>
  <c r="N79" i="1" s="1"/>
  <c r="C50" i="1"/>
  <c r="N50" i="1" s="1"/>
  <c r="C15" i="1"/>
  <c r="N15" i="1" s="1"/>
  <c r="C76" i="1"/>
  <c r="N76" i="1" s="1"/>
  <c r="C69" i="1"/>
  <c r="N69" i="1" s="1"/>
  <c r="C28" i="1"/>
  <c r="N28" i="1" s="1"/>
  <c r="C26" i="1"/>
  <c r="N26" i="1" s="1"/>
  <c r="C29" i="1"/>
  <c r="N29" i="1" s="1"/>
  <c r="C18" i="1"/>
  <c r="N18" i="1" s="1"/>
  <c r="C81" i="1"/>
  <c r="N81" i="1" s="1"/>
  <c r="C25" i="1"/>
  <c r="N25" i="1" s="1"/>
  <c r="C93" i="1"/>
  <c r="N93" i="1" s="1"/>
  <c r="C38" i="1"/>
  <c r="N38" i="1" s="1"/>
  <c r="C49" i="1"/>
  <c r="N49" i="1" s="1"/>
  <c r="C42" i="1"/>
  <c r="N42" i="1" s="1"/>
  <c r="C37" i="1"/>
  <c r="N37" i="1" s="1"/>
  <c r="C35" i="1"/>
  <c r="N35" i="1" s="1"/>
  <c r="C148" i="1"/>
  <c r="N148" i="1" s="1"/>
  <c r="C112" i="1"/>
  <c r="N112" i="1" s="1"/>
  <c r="C117" i="1"/>
  <c r="N117" i="1" s="1"/>
  <c r="C46" i="1"/>
  <c r="N46" i="1" s="1"/>
  <c r="C43" i="1"/>
  <c r="N43" i="1" s="1"/>
  <c r="C52" i="1"/>
  <c r="N52" i="1" s="1"/>
  <c r="C67" i="1"/>
  <c r="N67" i="1" s="1"/>
  <c r="C48" i="1"/>
  <c r="N48" i="1" s="1"/>
  <c r="C45" i="1"/>
  <c r="N45" i="1" s="1"/>
  <c r="C56" i="1"/>
  <c r="N56" i="1" s="1"/>
  <c r="C59" i="1"/>
  <c r="N59" i="1" s="1"/>
  <c r="C154" i="1"/>
  <c r="N154" i="1" s="1"/>
  <c r="C70" i="1"/>
  <c r="N70" i="1" s="1"/>
  <c r="C171" i="1"/>
  <c r="N171" i="1" s="1"/>
  <c r="C92" i="1"/>
  <c r="N92" i="1" s="1"/>
  <c r="C78" i="1"/>
  <c r="N78" i="1" s="1"/>
  <c r="C196" i="1"/>
  <c r="N196" i="1" s="1"/>
  <c r="C71" i="1"/>
  <c r="N71" i="1" s="1"/>
  <c r="C84" i="1"/>
  <c r="N84" i="1" s="1"/>
  <c r="C95" i="1"/>
  <c r="N95" i="1" s="1"/>
  <c r="C87" i="1"/>
  <c r="N87" i="1" s="1"/>
  <c r="C90" i="1"/>
  <c r="N90" i="1" s="1"/>
  <c r="C99" i="1"/>
  <c r="N99" i="1" s="1"/>
  <c r="C103" i="1"/>
  <c r="N103" i="1" s="1"/>
  <c r="C94" i="1"/>
  <c r="N94" i="1" s="1"/>
  <c r="C138" i="1"/>
  <c r="N138" i="1" s="1"/>
  <c r="C123" i="1"/>
  <c r="N123" i="1" s="1"/>
  <c r="C121" i="1"/>
  <c r="N121" i="1" s="1"/>
  <c r="C182" i="1"/>
  <c r="N182" i="1" s="1"/>
  <c r="C98" i="1"/>
  <c r="N98" i="1" s="1"/>
  <c r="C132" i="1"/>
  <c r="N132" i="1" s="1"/>
  <c r="C120" i="1"/>
  <c r="N120" i="1" s="1"/>
  <c r="C149" i="1"/>
  <c r="N149" i="1" s="1"/>
  <c r="C144" i="1"/>
  <c r="N144" i="1" s="1"/>
  <c r="C133" i="1"/>
  <c r="N133" i="1" s="1"/>
  <c r="C178" i="1"/>
  <c r="N178" i="1" s="1"/>
  <c r="C194" i="1"/>
  <c r="N194" i="1" s="1"/>
  <c r="C172" i="1"/>
  <c r="N172" i="1" s="1"/>
  <c r="C197" i="1"/>
  <c r="N197" i="1" s="1"/>
  <c r="C257" i="1"/>
  <c r="N257" i="1" s="1"/>
  <c r="C241" i="1"/>
  <c r="N241" i="1" s="1"/>
  <c r="C270" i="1"/>
  <c r="N270" i="1" s="1"/>
  <c r="C198" i="1"/>
  <c r="N198" i="1" s="1"/>
  <c r="C199" i="1"/>
  <c r="N199" i="1" s="1"/>
  <c r="C191" i="1"/>
  <c r="N191" i="1" s="1"/>
  <c r="C205" i="1"/>
  <c r="N205" i="1" s="1"/>
  <c r="C180" i="1"/>
  <c r="N180" i="1" s="1"/>
  <c r="C210" i="1"/>
  <c r="N210" i="1" s="1"/>
  <c r="C328" i="1"/>
  <c r="N328" i="1" s="1"/>
  <c r="C230" i="1"/>
  <c r="N230" i="1" s="1"/>
  <c r="C239" i="1"/>
  <c r="N239" i="1" s="1"/>
  <c r="C238" i="1"/>
  <c r="N238" i="1" s="1"/>
  <c r="C228" i="1"/>
  <c r="N228" i="1" s="1"/>
  <c r="C240" i="1"/>
  <c r="N240" i="1" s="1"/>
  <c r="C256" i="1"/>
  <c r="N256" i="1" s="1"/>
  <c r="C253" i="1"/>
  <c r="N253" i="1" s="1"/>
  <c r="C264" i="1"/>
  <c r="N264" i="1" s="1"/>
  <c r="C281" i="1"/>
  <c r="N281" i="1" s="1"/>
  <c r="C266" i="1"/>
  <c r="N266" i="1" s="1"/>
  <c r="C255" i="1"/>
  <c r="N255" i="1" s="1"/>
  <c r="C278" i="1"/>
  <c r="N278" i="1" s="1"/>
  <c r="C265" i="1"/>
  <c r="N265" i="1" s="1"/>
  <c r="C314" i="1"/>
  <c r="N314" i="1" s="1"/>
  <c r="C300" i="1"/>
  <c r="N300" i="1" s="1"/>
  <c r="C327" i="1"/>
  <c r="N327" i="1" s="1"/>
  <c r="C310" i="1"/>
  <c r="N310" i="1" s="1"/>
  <c r="C329" i="1"/>
  <c r="N329" i="1" s="1"/>
  <c r="C351" i="1"/>
  <c r="N351" i="1" s="1"/>
  <c r="C5" i="1"/>
  <c r="N5" i="1" s="1"/>
  <c r="C24" i="1"/>
  <c r="N24" i="1" s="1"/>
  <c r="C36" i="1"/>
  <c r="N36" i="1" s="1"/>
  <c r="C31" i="1"/>
  <c r="N31" i="1" s="1"/>
  <c r="C12" i="1"/>
  <c r="N12" i="1" s="1"/>
  <c r="C62" i="1"/>
  <c r="N62" i="1" s="1"/>
  <c r="C126" i="1"/>
  <c r="N126" i="1" s="1"/>
  <c r="C32" i="1"/>
  <c r="N32" i="1" s="1"/>
  <c r="C47" i="1"/>
  <c r="N47" i="1" s="1"/>
  <c r="C80" i="1"/>
  <c r="N80" i="1" s="1"/>
  <c r="C54" i="1"/>
  <c r="N54" i="1" s="1"/>
  <c r="C156" i="1"/>
  <c r="N156" i="1" s="1"/>
  <c r="C96" i="1"/>
  <c r="N96" i="1" s="1"/>
  <c r="C124" i="1"/>
  <c r="N124" i="1" s="1"/>
  <c r="C119" i="1"/>
  <c r="N119" i="1" s="1"/>
  <c r="C184" i="1"/>
  <c r="N184" i="1" s="1"/>
  <c r="C204" i="1"/>
  <c r="N204" i="1" s="1"/>
  <c r="C143" i="1"/>
  <c r="N143" i="1" s="1"/>
  <c r="C186" i="1"/>
  <c r="N186" i="1" s="1"/>
  <c r="C176" i="1"/>
  <c r="N176" i="1" s="1"/>
  <c r="C221" i="1"/>
  <c r="N221" i="1" s="1"/>
  <c r="C235" i="1"/>
  <c r="N235" i="1" s="1"/>
  <c r="C183" i="1"/>
  <c r="N183" i="1" s="1"/>
  <c r="C166" i="1"/>
  <c r="N166" i="1" s="1"/>
  <c r="C177" i="1"/>
  <c r="N177" i="1" s="1"/>
  <c r="C169" i="1"/>
  <c r="N169" i="1" s="1"/>
  <c r="C189" i="1"/>
  <c r="N189" i="1" s="1"/>
  <c r="C263" i="1"/>
  <c r="N263" i="1" s="1"/>
  <c r="C190" i="1"/>
  <c r="N190" i="1" s="1"/>
  <c r="C201" i="1"/>
  <c r="N201" i="1" s="1"/>
  <c r="C173" i="1"/>
  <c r="N173" i="1" s="1"/>
  <c r="C185" i="1"/>
  <c r="N185" i="1" s="1"/>
  <c r="C292" i="1"/>
  <c r="N292" i="1" s="1"/>
  <c r="C193" i="1"/>
  <c r="N193" i="1" s="1"/>
  <c r="C234" i="1"/>
  <c r="N234" i="1" s="1"/>
  <c r="C245" i="1"/>
  <c r="N245" i="1" s="1"/>
  <c r="C213" i="1"/>
  <c r="N213" i="1" s="1"/>
  <c r="C195" i="1"/>
  <c r="N195" i="1" s="1"/>
  <c r="C226" i="1"/>
  <c r="N226" i="1" s="1"/>
  <c r="C219" i="1"/>
  <c r="N219" i="1" s="1"/>
  <c r="C276" i="1"/>
  <c r="N276" i="1" s="1"/>
  <c r="C251" i="1"/>
  <c r="N251" i="1" s="1"/>
  <c r="C305" i="1"/>
  <c r="N305" i="1" s="1"/>
  <c r="C260" i="1"/>
  <c r="N260" i="1" s="1"/>
  <c r="C303" i="1"/>
  <c r="N303" i="1" s="1"/>
  <c r="C236" i="1"/>
  <c r="N236" i="1" s="1"/>
  <c r="C320" i="1"/>
  <c r="N320" i="1" s="1"/>
  <c r="C322" i="1"/>
  <c r="N322" i="1" s="1"/>
  <c r="C325" i="1"/>
  <c r="N325" i="1" s="1"/>
  <c r="C297" i="1"/>
  <c r="N297" i="1" s="1"/>
  <c r="C308" i="1"/>
  <c r="N308" i="1" s="1"/>
  <c r="C293" i="1"/>
  <c r="N293" i="1" s="1"/>
  <c r="C337" i="1"/>
  <c r="N337" i="1" s="1"/>
  <c r="C338" i="1"/>
  <c r="N338" i="1" s="1"/>
  <c r="C332" i="1"/>
  <c r="N332" i="1" s="1"/>
  <c r="C330" i="1"/>
  <c r="N330" i="1" s="1"/>
  <c r="C11" i="1"/>
  <c r="N11" i="1" s="1"/>
  <c r="C13" i="1"/>
  <c r="N13" i="1" s="1"/>
  <c r="C14" i="1"/>
  <c r="N14" i="1" s="1"/>
  <c r="C21" i="1"/>
  <c r="N21" i="1" s="1"/>
  <c r="C41" i="1"/>
  <c r="N41" i="1" s="1"/>
  <c r="C131" i="1"/>
  <c r="N131" i="1" s="1"/>
  <c r="C39" i="1"/>
  <c r="N39" i="1" s="1"/>
  <c r="C57" i="1"/>
  <c r="N57" i="1" s="1"/>
  <c r="C86" i="1"/>
  <c r="N86" i="1" s="1"/>
  <c r="C75" i="1"/>
  <c r="N75" i="1" s="1"/>
  <c r="C107" i="1"/>
  <c r="N107" i="1" s="1"/>
  <c r="C104" i="1"/>
  <c r="N104" i="1" s="1"/>
  <c r="C111" i="1"/>
  <c r="N111" i="1" s="1"/>
  <c r="C105" i="1"/>
  <c r="N105" i="1" s="1"/>
  <c r="C106" i="1"/>
  <c r="N106" i="1" s="1"/>
  <c r="C122" i="1"/>
  <c r="N122" i="1" s="1"/>
  <c r="C130" i="1"/>
  <c r="N130" i="1" s="1"/>
  <c r="C135" i="1"/>
  <c r="N135" i="1" s="1"/>
  <c r="C128" i="1"/>
  <c r="N128" i="1" s="1"/>
  <c r="C155" i="1"/>
  <c r="N155" i="1" s="1"/>
  <c r="C142" i="1"/>
  <c r="N142" i="1" s="1"/>
  <c r="C153" i="1"/>
  <c r="N153" i="1" s="1"/>
  <c r="C140" i="1"/>
  <c r="N140" i="1" s="1"/>
  <c r="C160" i="1"/>
  <c r="N160" i="1" s="1"/>
  <c r="C151" i="1"/>
  <c r="N151" i="1" s="1"/>
  <c r="C158" i="1"/>
  <c r="N158" i="1" s="1"/>
  <c r="C181" i="1"/>
  <c r="N181" i="1" s="1"/>
  <c r="C174" i="1"/>
  <c r="N174" i="1" s="1"/>
  <c r="C187" i="1"/>
  <c r="N187" i="1" s="1"/>
  <c r="C223" i="1"/>
  <c r="N223" i="1" s="1"/>
  <c r="C231" i="1"/>
  <c r="N231" i="1" s="1"/>
  <c r="C211" i="1"/>
  <c r="N211" i="1" s="1"/>
  <c r="C259" i="1"/>
  <c r="N259" i="1" s="1"/>
  <c r="C246" i="1"/>
  <c r="N246" i="1" s="1"/>
  <c r="C242" i="1"/>
  <c r="N242" i="1" s="1"/>
  <c r="C225" i="1"/>
  <c r="N225" i="1" s="1"/>
  <c r="C232" i="1"/>
  <c r="N232" i="1" s="1"/>
  <c r="C282" i="1"/>
  <c r="N282" i="1" s="1"/>
  <c r="C248" i="1"/>
  <c r="N248" i="1" s="1"/>
  <c r="C317" i="1"/>
  <c r="N317" i="1" s="1"/>
  <c r="C252" i="1"/>
  <c r="N252" i="1" s="1"/>
  <c r="C275" i="1"/>
  <c r="N275" i="1" s="1"/>
  <c r="C247" i="1"/>
  <c r="N247" i="1" s="1"/>
  <c r="C319" i="1"/>
  <c r="N319" i="1" s="1"/>
  <c r="C287" i="1"/>
  <c r="N287" i="1" s="1"/>
  <c r="C311" i="1"/>
  <c r="N311" i="1" s="1"/>
  <c r="C316" i="1"/>
  <c r="N316" i="1" s="1"/>
  <c r="C295" i="1"/>
  <c r="N295" i="1" s="1"/>
  <c r="C285" i="1"/>
  <c r="N285" i="1" s="1"/>
  <c r="C313" i="1"/>
  <c r="N313" i="1" s="1"/>
  <c r="C323" i="1"/>
  <c r="N323" i="1" s="1"/>
  <c r="C288" i="1"/>
  <c r="N288" i="1" s="1"/>
  <c r="C301" i="1"/>
  <c r="N301" i="1" s="1"/>
  <c r="C334" i="1"/>
  <c r="N334" i="1" s="1"/>
  <c r="C343" i="1"/>
  <c r="N343" i="1" s="1"/>
  <c r="C335" i="1"/>
  <c r="N335" i="1" s="1"/>
  <c r="C341" i="1"/>
  <c r="N341" i="1" s="1"/>
  <c r="C2" i="1"/>
  <c r="N2" i="1" s="1"/>
  <c r="C16" i="1"/>
  <c r="N16" i="1" s="1"/>
  <c r="C17" i="1"/>
  <c r="N17" i="1" s="1"/>
  <c r="C20" i="1"/>
  <c r="N20" i="1" s="1"/>
  <c r="C30" i="1"/>
  <c r="N30" i="1" s="1"/>
  <c r="C66" i="1"/>
  <c r="N66" i="1" s="1"/>
  <c r="C53" i="1"/>
  <c r="N53" i="1" s="1"/>
  <c r="C60" i="1"/>
  <c r="N60" i="1" s="1"/>
  <c r="C77" i="1"/>
  <c r="N77" i="1" s="1"/>
  <c r="C64" i="1"/>
  <c r="N64" i="1" s="1"/>
  <c r="C83" i="1"/>
  <c r="N83" i="1" s="1"/>
  <c r="C102" i="1"/>
  <c r="N102" i="1" s="1"/>
  <c r="C89" i="1"/>
  <c r="N89" i="1" s="1"/>
  <c r="C109" i="1"/>
  <c r="N109" i="1" s="1"/>
  <c r="C162" i="1"/>
  <c r="N162" i="1" s="1"/>
  <c r="C145" i="1"/>
  <c r="N145" i="1" s="1"/>
  <c r="C164" i="1"/>
  <c r="N164" i="1" s="1"/>
  <c r="C136" i="1"/>
  <c r="N136" i="1" s="1"/>
  <c r="C116" i="1"/>
  <c r="N116" i="1" s="1"/>
  <c r="C139" i="1"/>
  <c r="N139" i="1" s="1"/>
  <c r="C167" i="1"/>
  <c r="N167" i="1" s="1"/>
  <c r="C165" i="1"/>
  <c r="N165" i="1" s="1"/>
  <c r="C168" i="1"/>
  <c r="N168" i="1" s="1"/>
  <c r="C137" i="1"/>
  <c r="N137" i="1" s="1"/>
  <c r="C202" i="1"/>
  <c r="N202" i="1" s="1"/>
  <c r="C218" i="1"/>
  <c r="N218" i="1" s="1"/>
  <c r="C179" i="1"/>
  <c r="N179" i="1" s="1"/>
  <c r="C212" i="1"/>
  <c r="N212" i="1" s="1"/>
  <c r="C192" i="1"/>
  <c r="N192" i="1" s="1"/>
  <c r="C200" i="1"/>
  <c r="N200" i="1" s="1"/>
  <c r="C208" i="1"/>
  <c r="N208" i="1" s="1"/>
  <c r="C215" i="1"/>
  <c r="N215" i="1" s="1"/>
  <c r="C222" i="1"/>
  <c r="N222" i="1" s="1"/>
  <c r="C233" i="1"/>
  <c r="N233" i="1" s="1"/>
  <c r="C244" i="1"/>
  <c r="N244" i="1" s="1"/>
  <c r="C279" i="1"/>
  <c r="N279" i="1" s="1"/>
  <c r="C249" i="1"/>
  <c r="N249" i="1" s="1"/>
  <c r="C286" i="1"/>
  <c r="N286" i="1" s="1"/>
  <c r="C280" i="1"/>
  <c r="N280" i="1" s="1"/>
  <c r="C306" i="1"/>
  <c r="N306" i="1" s="1"/>
  <c r="C277" i="1"/>
  <c r="N277" i="1" s="1"/>
  <c r="C307" i="1"/>
  <c r="N307" i="1" s="1"/>
  <c r="C326" i="1"/>
  <c r="N326" i="1" s="1"/>
  <c r="C290" i="1"/>
  <c r="N290" i="1" s="1"/>
  <c r="C309" i="1"/>
  <c r="N309" i="1" s="1"/>
  <c r="C321" i="1"/>
  <c r="N321" i="1" s="1"/>
  <c r="C333" i="1"/>
  <c r="N333" i="1" s="1"/>
  <c r="C331" i="1"/>
  <c r="N331" i="1" s="1"/>
  <c r="C340" i="1"/>
  <c r="N340" i="1" s="1"/>
  <c r="C347" i="1"/>
  <c r="N347" i="1" s="1"/>
  <c r="C336" i="1"/>
  <c r="N336" i="1" s="1"/>
  <c r="C345" i="1"/>
  <c r="N345" i="1" s="1"/>
  <c r="C7" i="1"/>
  <c r="N7" i="1" s="1"/>
  <c r="C3" i="1"/>
  <c r="N3" i="1" s="1"/>
  <c r="Z2" i="1" l="1"/>
  <c r="Z346" i="1"/>
  <c r="Z343" i="1"/>
  <c r="Z329" i="1"/>
  <c r="Z320" i="1"/>
  <c r="Z317" i="1"/>
  <c r="Z300" i="1"/>
  <c r="Z295" i="1"/>
  <c r="Z281" i="1"/>
  <c r="Z279" i="1"/>
  <c r="Z276" i="1"/>
  <c r="Z270" i="1"/>
  <c r="Z259" i="1"/>
  <c r="Z247" i="1"/>
  <c r="Z245" i="1"/>
  <c r="Z233" i="1"/>
  <c r="Z222" i="1"/>
  <c r="Z217" i="1"/>
  <c r="Z227" i="1"/>
  <c r="Z193" i="1"/>
  <c r="Z206" i="1"/>
  <c r="Z186" i="1"/>
  <c r="Z179" i="1"/>
  <c r="Z171" i="1"/>
  <c r="Z160" i="1"/>
  <c r="Z144" i="1"/>
  <c r="Z150" i="1"/>
  <c r="Z138" i="1"/>
  <c r="Z131" i="1"/>
  <c r="Z122" i="1"/>
  <c r="Z117" i="1"/>
  <c r="Z105" i="1"/>
  <c r="Z98" i="1"/>
  <c r="Z92" i="1"/>
  <c r="Z80" i="1"/>
  <c r="Z73" i="1"/>
  <c r="Z65" i="1"/>
  <c r="Z58" i="1"/>
  <c r="Z50" i="1"/>
  <c r="Z42" i="1"/>
  <c r="Z34" i="1"/>
  <c r="Z25" i="1"/>
  <c r="Z18" i="1"/>
  <c r="Z10" i="1"/>
  <c r="Z353" i="1"/>
  <c r="Z345" i="1"/>
  <c r="Z337" i="1"/>
  <c r="Z330" i="1"/>
  <c r="Z319" i="1"/>
  <c r="Z310" i="1"/>
  <c r="Z308" i="1"/>
  <c r="Z278" i="1"/>
  <c r="Z291" i="1"/>
  <c r="Z284" i="1"/>
  <c r="Z271" i="1"/>
  <c r="Z265" i="1"/>
  <c r="Z243" i="1"/>
  <c r="Z250" i="1"/>
  <c r="Z240" i="1"/>
  <c r="Z236" i="1"/>
  <c r="Z226" i="1"/>
  <c r="Z221" i="1"/>
  <c r="Z209" i="1"/>
  <c r="Z192" i="1"/>
  <c r="Z199" i="1"/>
  <c r="Z178" i="1"/>
  <c r="Z172" i="1"/>
  <c r="Z168" i="1"/>
  <c r="Z152" i="1"/>
  <c r="Z149" i="1"/>
  <c r="Z141" i="1"/>
  <c r="Z137" i="1"/>
  <c r="Z130" i="1"/>
  <c r="Z120" i="1"/>
  <c r="Z109" i="1"/>
  <c r="Z104" i="1"/>
  <c r="Z96" i="1"/>
  <c r="Z93" i="1"/>
  <c r="Z77" i="1"/>
  <c r="Z72" i="1"/>
  <c r="Z66" i="1"/>
  <c r="Z57" i="1"/>
  <c r="Z49" i="1"/>
  <c r="Z41" i="1"/>
  <c r="Z33" i="1"/>
  <c r="Z26" i="1"/>
  <c r="Z17" i="1"/>
  <c r="Z9" i="1"/>
  <c r="Z352" i="1"/>
  <c r="Z342" i="1"/>
  <c r="Z334" i="1"/>
  <c r="Z328" i="1"/>
  <c r="Z313" i="1"/>
  <c r="Z311" i="1"/>
  <c r="Z306" i="1"/>
  <c r="Z282" i="1"/>
  <c r="Z293" i="1"/>
  <c r="Z286" i="1"/>
  <c r="Z266" i="1"/>
  <c r="Z262" i="1"/>
  <c r="Z261" i="1"/>
  <c r="Z251" i="1"/>
  <c r="Z246" i="1"/>
  <c r="Z232" i="1"/>
  <c r="Z225" i="1"/>
  <c r="Z213" i="1"/>
  <c r="Z208" i="1"/>
  <c r="Z194" i="1"/>
  <c r="Z196" i="1"/>
  <c r="Z188" i="1"/>
  <c r="Z174" i="1"/>
  <c r="Z162" i="1"/>
  <c r="Z158" i="1"/>
  <c r="Z156" i="1"/>
  <c r="Z147" i="1"/>
  <c r="Z129" i="1"/>
  <c r="Z128" i="1"/>
  <c r="Z114" i="1"/>
  <c r="Z111" i="1"/>
  <c r="Z103" i="1"/>
  <c r="Z95" i="1"/>
  <c r="Z89" i="1"/>
  <c r="Z74" i="1"/>
  <c r="Z82" i="1"/>
  <c r="Z64" i="1"/>
  <c r="Z56" i="1"/>
  <c r="Z47" i="1"/>
  <c r="Z40" i="1"/>
  <c r="Z32" i="1"/>
  <c r="Z24" i="1"/>
  <c r="Z16" i="1"/>
  <c r="Z8" i="1"/>
  <c r="Z351" i="1"/>
  <c r="Z344" i="1"/>
  <c r="Z336" i="1"/>
  <c r="Z327" i="1"/>
  <c r="Z312" i="1"/>
  <c r="Z314" i="1"/>
  <c r="Z309" i="1"/>
  <c r="Z273" i="1"/>
  <c r="Z292" i="1"/>
  <c r="Z280" i="1"/>
  <c r="Z269" i="1"/>
  <c r="Z260" i="1"/>
  <c r="Z258" i="1"/>
  <c r="Z249" i="1"/>
  <c r="Z237" i="1"/>
  <c r="Z235" i="1"/>
  <c r="Z223" i="1"/>
  <c r="Z212" i="1"/>
  <c r="Z207" i="1"/>
  <c r="Z195" i="1"/>
  <c r="Z191" i="1"/>
  <c r="Z183" i="1"/>
  <c r="Z177" i="1"/>
  <c r="Z166" i="1"/>
  <c r="Z159" i="1"/>
  <c r="Z153" i="1"/>
  <c r="Z145" i="1"/>
  <c r="Z136" i="1"/>
  <c r="Z123" i="1"/>
  <c r="Z121" i="1"/>
  <c r="Z110" i="1"/>
  <c r="Z108" i="1"/>
  <c r="Z97" i="1"/>
  <c r="Z87" i="1"/>
  <c r="Z75" i="1"/>
  <c r="Z71" i="1"/>
  <c r="Z60" i="1"/>
  <c r="Z55" i="1"/>
  <c r="Z48" i="1"/>
  <c r="Z39" i="1"/>
  <c r="Z31" i="1"/>
  <c r="Z23" i="1"/>
  <c r="Z15" i="1"/>
  <c r="Z7" i="1"/>
  <c r="Z347" i="1"/>
  <c r="Z341" i="1"/>
  <c r="Z335" i="1"/>
  <c r="Z325" i="1"/>
  <c r="Z316" i="1"/>
  <c r="Z322" i="1"/>
  <c r="Z301" i="1"/>
  <c r="Z289" i="1"/>
  <c r="Z290" i="1"/>
  <c r="Z294" i="1"/>
  <c r="Z268" i="1"/>
  <c r="Z253" i="1"/>
  <c r="Z252" i="1"/>
  <c r="Z248" i="1"/>
  <c r="Z244" i="1"/>
  <c r="Z230" i="1"/>
  <c r="Z218" i="1"/>
  <c r="Z210" i="1"/>
  <c r="Z205" i="1"/>
  <c r="Z198" i="1"/>
  <c r="Z189" i="1"/>
  <c r="Z181" i="1"/>
  <c r="Z173" i="1"/>
  <c r="Z167" i="1"/>
  <c r="Z161" i="1"/>
  <c r="Z155" i="1"/>
  <c r="Z143" i="1"/>
  <c r="Z132" i="1"/>
  <c r="Z125" i="1"/>
  <c r="Z115" i="1"/>
  <c r="Z113" i="1"/>
  <c r="Z102" i="1"/>
  <c r="Z94" i="1"/>
  <c r="Z86" i="1"/>
  <c r="Z85" i="1"/>
  <c r="Z70" i="1"/>
  <c r="Z61" i="1"/>
  <c r="Z54" i="1"/>
  <c r="Z44" i="1"/>
  <c r="Z38" i="1"/>
  <c r="Z30" i="1"/>
  <c r="Z22" i="1"/>
  <c r="Z14" i="1"/>
  <c r="Z6" i="1"/>
  <c r="Z350" i="1"/>
  <c r="Z340" i="1"/>
  <c r="Z333" i="1"/>
  <c r="Z324" i="1"/>
  <c r="Z315" i="1"/>
  <c r="Z303" i="1"/>
  <c r="Z302" i="1"/>
  <c r="Z298" i="1"/>
  <c r="Z296" i="1"/>
  <c r="Z277" i="1"/>
  <c r="Z267" i="1"/>
  <c r="Z304" i="1"/>
  <c r="Z257" i="1"/>
  <c r="Z242" i="1"/>
  <c r="Z241" i="1"/>
  <c r="Z228" i="1"/>
  <c r="Z216" i="1"/>
  <c r="Z215" i="1"/>
  <c r="Z202" i="1"/>
  <c r="Z200" i="1"/>
  <c r="Z190" i="1"/>
  <c r="Z182" i="1"/>
  <c r="Z176" i="1"/>
  <c r="Z164" i="1"/>
  <c r="Z170" i="1"/>
  <c r="Z151" i="1"/>
  <c r="Z139" i="1"/>
  <c r="Z135" i="1"/>
  <c r="Z127" i="1"/>
  <c r="Z119" i="1"/>
  <c r="Z112" i="1"/>
  <c r="Z99" i="1"/>
  <c r="Z88" i="1"/>
  <c r="Z83" i="1"/>
  <c r="Z79" i="1"/>
  <c r="Z69" i="1"/>
  <c r="Z62" i="1"/>
  <c r="Z52" i="1"/>
  <c r="Z45" i="1"/>
  <c r="Z37" i="1"/>
  <c r="Z29" i="1"/>
  <c r="Z21" i="1"/>
  <c r="Z13" i="1"/>
  <c r="Z5" i="1"/>
  <c r="Z349" i="1"/>
  <c r="Z338" i="1"/>
  <c r="Z332" i="1"/>
  <c r="Z326" i="1"/>
  <c r="Z321" i="1"/>
  <c r="Z307" i="1"/>
  <c r="Z283" i="1"/>
  <c r="Z285" i="1"/>
  <c r="Z288" i="1"/>
  <c r="Z275" i="1"/>
  <c r="Z272" i="1"/>
  <c r="Z256" i="1"/>
  <c r="Z254" i="1"/>
  <c r="Z239" i="1"/>
  <c r="Z234" i="1"/>
  <c r="Z229" i="1"/>
  <c r="Z220" i="1"/>
  <c r="Z211" i="1"/>
  <c r="Z201" i="1"/>
  <c r="Z197" i="1"/>
  <c r="Z187" i="1"/>
  <c r="Z184" i="1"/>
  <c r="Z175" i="1"/>
  <c r="Z163" i="1"/>
  <c r="Z157" i="1"/>
  <c r="Z148" i="1"/>
  <c r="Z142" i="1"/>
  <c r="Z134" i="1"/>
  <c r="Z124" i="1"/>
  <c r="Z118" i="1"/>
  <c r="Z107" i="1"/>
  <c r="Z101" i="1"/>
  <c r="Z91" i="1"/>
  <c r="Z84" i="1"/>
  <c r="Z76" i="1"/>
  <c r="Z68" i="1"/>
  <c r="Z59" i="1"/>
  <c r="Z53" i="1"/>
  <c r="Z46" i="1"/>
  <c r="Z36" i="1"/>
  <c r="Z28" i="1"/>
  <c r="Z20" i="1"/>
  <c r="Z12" i="1"/>
  <c r="Z4" i="1"/>
  <c r="Z348" i="1"/>
  <c r="Z339" i="1"/>
  <c r="Z331" i="1"/>
  <c r="Z323" i="1"/>
  <c r="Z318" i="1"/>
  <c r="Z305" i="1"/>
  <c r="Z299" i="1"/>
  <c r="Z297" i="1"/>
  <c r="Z287" i="1"/>
  <c r="Z274" i="1"/>
  <c r="Z264" i="1"/>
  <c r="Z263" i="1"/>
  <c r="Z255" i="1"/>
  <c r="Z238" i="1"/>
  <c r="Z231" i="1"/>
  <c r="Z224" i="1"/>
  <c r="Z219" i="1"/>
  <c r="Z214" i="1"/>
  <c r="Z204" i="1"/>
  <c r="Z203" i="1"/>
  <c r="Z185" i="1"/>
  <c r="Z180" i="1"/>
  <c r="Z169" i="1"/>
  <c r="Z165" i="1"/>
  <c r="Z146" i="1"/>
  <c r="Z154" i="1"/>
  <c r="Z140" i="1"/>
  <c r="Z133" i="1"/>
  <c r="Z126" i="1"/>
  <c r="Z116" i="1"/>
  <c r="Z106" i="1"/>
  <c r="Z100" i="1"/>
  <c r="Z90" i="1"/>
  <c r="Z81" i="1"/>
  <c r="Z78" i="1"/>
  <c r="Z67" i="1"/>
  <c r="Z63" i="1"/>
  <c r="Z51" i="1"/>
  <c r="Z43" i="1"/>
  <c r="Z35" i="1"/>
  <c r="Z27" i="1"/>
  <c r="Z19" i="1"/>
  <c r="Z11" i="1"/>
  <c r="AF19" i="1"/>
  <c r="U284" i="1" s="1"/>
  <c r="AA237" i="1"/>
  <c r="AA125" i="1"/>
  <c r="AA302" i="1"/>
  <c r="AA269" i="1"/>
  <c r="AA298" i="1"/>
  <c r="AA352" i="1"/>
  <c r="AA353" i="1"/>
  <c r="AA283" i="1"/>
  <c r="AA110" i="1"/>
  <c r="AA146" i="1"/>
  <c r="Y348" i="1"/>
  <c r="AA170" i="1"/>
  <c r="X147" i="1"/>
  <c r="X175" i="1"/>
  <c r="X346" i="1"/>
  <c r="X318" i="1"/>
  <c r="AA271" i="1"/>
  <c r="X250" i="1"/>
  <c r="X224" i="1"/>
  <c r="X88" i="1"/>
  <c r="X227" i="1"/>
  <c r="X27" i="1"/>
  <c r="X110" i="1"/>
  <c r="AA68" i="1"/>
  <c r="AA217" i="1"/>
  <c r="AA296" i="1"/>
  <c r="AA73" i="1"/>
  <c r="AA214" i="1"/>
  <c r="X220" i="1"/>
  <c r="X108" i="1"/>
  <c r="X55" i="1"/>
  <c r="X349" i="1"/>
  <c r="X312" i="1"/>
  <c r="AA134" i="1"/>
  <c r="AA65" i="1"/>
  <c r="AA254" i="1"/>
  <c r="AA299" i="1"/>
  <c r="AA91" i="1"/>
  <c r="AA250" i="1"/>
  <c r="X206" i="1"/>
  <c r="X188" i="1"/>
  <c r="X161" i="1"/>
  <c r="X342" i="1"/>
  <c r="X324" i="1"/>
  <c r="AA114" i="1"/>
  <c r="X258" i="1"/>
  <c r="X115" i="1"/>
  <c r="X40" i="1"/>
  <c r="X344" i="1"/>
  <c r="X274" i="1"/>
  <c r="Y254" i="1"/>
  <c r="AA101" i="1"/>
  <c r="AA261" i="1"/>
  <c r="AA350" i="1"/>
  <c r="AA85" i="1"/>
  <c r="X272" i="1"/>
  <c r="X152" i="1"/>
  <c r="X82" i="1"/>
  <c r="X58" i="1"/>
  <c r="X339" i="1"/>
  <c r="X296" i="1"/>
  <c r="AA351" i="1"/>
  <c r="AA118" i="1"/>
  <c r="AA262" i="1"/>
  <c r="AA346" i="1"/>
  <c r="AA72" i="1"/>
  <c r="X273" i="1"/>
  <c r="X216" i="1"/>
  <c r="X127" i="1"/>
  <c r="X100" i="1"/>
  <c r="X353" i="1"/>
  <c r="X268" i="1"/>
  <c r="AA348" i="1"/>
  <c r="AA227" i="1"/>
  <c r="X304" i="1"/>
  <c r="X150" i="1"/>
  <c r="X141" i="1"/>
  <c r="X91" i="1"/>
  <c r="X352" i="1"/>
  <c r="X73" i="1"/>
  <c r="X348" i="1"/>
  <c r="X229" i="1"/>
  <c r="AA315" i="1"/>
  <c r="AA129" i="1"/>
  <c r="X214" i="1"/>
  <c r="X72" i="1"/>
  <c r="X350" i="1"/>
  <c r="AA22" i="1"/>
  <c r="AA159" i="1"/>
  <c r="AA289" i="1"/>
  <c r="Y88" i="1"/>
  <c r="AA19" i="1"/>
  <c r="AA175" i="1"/>
  <c r="X243" i="1"/>
  <c r="X134" i="1"/>
  <c r="X85" i="1"/>
  <c r="X19" i="1"/>
  <c r="X298" i="1"/>
  <c r="AA157" i="1"/>
  <c r="AA339" i="1"/>
  <c r="Y73" i="1"/>
  <c r="AA61" i="1"/>
  <c r="X129" i="1"/>
  <c r="X23" i="1"/>
  <c r="AA113" i="1"/>
  <c r="AA163" i="1"/>
  <c r="AA267" i="1"/>
  <c r="Y224" i="1"/>
  <c r="AA23" i="1"/>
  <c r="AA203" i="1"/>
  <c r="X203" i="1"/>
  <c r="X170" i="1"/>
  <c r="X114" i="1"/>
  <c r="X61" i="1"/>
  <c r="X299" i="1"/>
  <c r="AA51" i="1"/>
  <c r="AA207" i="1"/>
  <c r="AA268" i="1"/>
  <c r="Y318" i="1"/>
  <c r="AA27" i="1"/>
  <c r="AA243" i="1"/>
  <c r="X283" i="1"/>
  <c r="X97" i="1"/>
  <c r="X74" i="1"/>
  <c r="X44" i="1"/>
  <c r="X294" i="1"/>
  <c r="AA88" i="1"/>
  <c r="AA224" i="1"/>
  <c r="AA318" i="1"/>
  <c r="AA141" i="1"/>
  <c r="AA150" i="1"/>
  <c r="AA304" i="1"/>
  <c r="AA100" i="1"/>
  <c r="AA127" i="1"/>
  <c r="AA216" i="1"/>
  <c r="AA273" i="1"/>
  <c r="AA58" i="1"/>
  <c r="AA82" i="1"/>
  <c r="AA152" i="1"/>
  <c r="AA272" i="1"/>
  <c r="AA274" i="1"/>
  <c r="AA344" i="1"/>
  <c r="AA40" i="1"/>
  <c r="AA115" i="1"/>
  <c r="AA258" i="1"/>
  <c r="AA324" i="1"/>
  <c r="AA342" i="1"/>
  <c r="AA161" i="1"/>
  <c r="AA188" i="1"/>
  <c r="AA206" i="1"/>
  <c r="AA284" i="1"/>
  <c r="AA312" i="1"/>
  <c r="AA349" i="1"/>
  <c r="AA55" i="1"/>
  <c r="AA108" i="1"/>
  <c r="AA220" i="1"/>
  <c r="AA6" i="1"/>
  <c r="AA147" i="1"/>
  <c r="AA229" i="1"/>
  <c r="AA294" i="1"/>
  <c r="AA44" i="1"/>
  <c r="AA74" i="1"/>
  <c r="AA97" i="1"/>
  <c r="Y352" i="1"/>
  <c r="Y91" i="1"/>
  <c r="Y141" i="1"/>
  <c r="Y150" i="1"/>
  <c r="Y304" i="1"/>
  <c r="Y22" i="1"/>
  <c r="Y262" i="1"/>
  <c r="Y100" i="1"/>
  <c r="Y127" i="1"/>
  <c r="Y216" i="1"/>
  <c r="Y273" i="1"/>
  <c r="Y113" i="1"/>
  <c r="Y229" i="1"/>
  <c r="Y58" i="1"/>
  <c r="Y82" i="1"/>
  <c r="Y152" i="1"/>
  <c r="Y272" i="1"/>
  <c r="Y51" i="1"/>
  <c r="Y302" i="1"/>
  <c r="Y40" i="1"/>
  <c r="Y115" i="1"/>
  <c r="Y258" i="1"/>
  <c r="Y68" i="1"/>
  <c r="Y269" i="1"/>
  <c r="Y161" i="1"/>
  <c r="Y188" i="1"/>
  <c r="Y206" i="1"/>
  <c r="Y65" i="1"/>
  <c r="Y268" i="1"/>
  <c r="Y55" i="1"/>
  <c r="Y108" i="1"/>
  <c r="Y220" i="1"/>
  <c r="Y110" i="1"/>
  <c r="Y324" i="1"/>
  <c r="Y44" i="1"/>
  <c r="Y74" i="1"/>
  <c r="Y97" i="1"/>
  <c r="Y283" i="1"/>
  <c r="Y209" i="1"/>
  <c r="Y294" i="1"/>
  <c r="Y349" i="1"/>
  <c r="Y61" i="1"/>
  <c r="Y114" i="1"/>
  <c r="Y170" i="1"/>
  <c r="Y203" i="1"/>
  <c r="Y147" i="1"/>
  <c r="Y299" i="1"/>
  <c r="Y19" i="1"/>
  <c r="Y85" i="1"/>
  <c r="Y134" i="1"/>
  <c r="Y243" i="1"/>
  <c r="Y207" i="1"/>
  <c r="Y298" i="1"/>
  <c r="Y23" i="1"/>
  <c r="Y72" i="1"/>
  <c r="Y129" i="1"/>
  <c r="Y214" i="1"/>
  <c r="Y217" i="1"/>
  <c r="Y350" i="1"/>
  <c r="Y27" i="1"/>
  <c r="Y227" i="1"/>
  <c r="Y175" i="1"/>
  <c r="X157" i="1"/>
  <c r="X271" i="1"/>
  <c r="X22" i="1"/>
  <c r="X101" i="1"/>
  <c r="X159" i="1"/>
  <c r="X302" i="1"/>
  <c r="X163" i="1"/>
  <c r="X269" i="1"/>
  <c r="X113" i="1"/>
  <c r="X118" i="1"/>
  <c r="X207" i="1"/>
  <c r="X315" i="1"/>
  <c r="X217" i="1"/>
  <c r="X289" i="1"/>
  <c r="X51" i="1"/>
  <c r="X146" i="1"/>
  <c r="X254" i="1"/>
  <c r="X267" i="1"/>
  <c r="X68" i="1"/>
  <c r="X209" i="1"/>
  <c r="X237" i="1"/>
  <c r="X261" i="1"/>
  <c r="X65" i="1"/>
  <c r="X125" i="1"/>
  <c r="X262" i="1"/>
  <c r="X3" i="1"/>
  <c r="X284" i="1"/>
  <c r="W101" i="1"/>
  <c r="W118" i="1"/>
  <c r="W237" i="1"/>
  <c r="W268" i="1"/>
  <c r="W55" i="1"/>
  <c r="W296" i="1"/>
  <c r="W108" i="1"/>
  <c r="W353" i="1"/>
  <c r="W220" i="1"/>
  <c r="W339" i="1"/>
  <c r="W8" i="1"/>
  <c r="W44" i="1"/>
  <c r="W74" i="1"/>
  <c r="W97" i="1"/>
  <c r="W283" i="1"/>
  <c r="W146" i="1"/>
  <c r="W261" i="1"/>
  <c r="W274" i="1"/>
  <c r="W344" i="1"/>
  <c r="W61" i="1"/>
  <c r="W114" i="1"/>
  <c r="W170" i="1"/>
  <c r="W203" i="1"/>
  <c r="W209" i="1"/>
  <c r="W262" i="1"/>
  <c r="W324" i="1"/>
  <c r="W342" i="1"/>
  <c r="W19" i="1"/>
  <c r="W85" i="1"/>
  <c r="W134" i="1"/>
  <c r="W243" i="1"/>
  <c r="W125" i="1"/>
  <c r="W284" i="1"/>
  <c r="W312" i="1"/>
  <c r="W349" i="1"/>
  <c r="W23" i="1"/>
  <c r="W72" i="1"/>
  <c r="W129" i="1"/>
  <c r="W214" i="1"/>
  <c r="W6" i="1"/>
  <c r="W147" i="1"/>
  <c r="W229" i="1"/>
  <c r="W294" i="1"/>
  <c r="W27" i="1"/>
  <c r="W227" i="1"/>
  <c r="W175" i="1"/>
  <c r="W250" i="1"/>
  <c r="W22" i="1"/>
  <c r="W157" i="1"/>
  <c r="W271" i="1"/>
  <c r="W299" i="1"/>
  <c r="W73" i="1"/>
  <c r="W88" i="1"/>
  <c r="W224" i="1"/>
  <c r="W318" i="1"/>
  <c r="W113" i="1"/>
  <c r="W159" i="1"/>
  <c r="W302" i="1"/>
  <c r="W298" i="1"/>
  <c r="W91" i="1"/>
  <c r="W141" i="1"/>
  <c r="W150" i="1"/>
  <c r="W304" i="1"/>
  <c r="W51" i="1"/>
  <c r="W163" i="1"/>
  <c r="W269" i="1"/>
  <c r="W350" i="1"/>
  <c r="W100" i="1"/>
  <c r="W127" i="1"/>
  <c r="W216" i="1"/>
  <c r="W273" i="1"/>
  <c r="W68" i="1"/>
  <c r="W207" i="1"/>
  <c r="W315" i="1"/>
  <c r="W346" i="1"/>
  <c r="W58" i="1"/>
  <c r="W82" i="1"/>
  <c r="W152" i="1"/>
  <c r="W272" i="1"/>
  <c r="W65" i="1"/>
  <c r="W217" i="1"/>
  <c r="W289" i="1"/>
  <c r="W348" i="1"/>
  <c r="W40" i="1"/>
  <c r="W115" i="1"/>
  <c r="W258" i="1"/>
  <c r="W110" i="1"/>
  <c r="W254" i="1"/>
  <c r="W267" i="1"/>
  <c r="W352" i="1"/>
  <c r="W161" i="1"/>
  <c r="W188" i="1"/>
  <c r="Y101" i="1"/>
  <c r="Y271" i="1"/>
  <c r="Y346" i="1"/>
  <c r="Y157" i="1"/>
  <c r="Y315" i="1"/>
  <c r="Y353" i="1"/>
  <c r="Y8" i="1"/>
  <c r="Y159" i="1"/>
  <c r="Y289" i="1"/>
  <c r="Y342" i="1"/>
  <c r="Y6" i="1"/>
  <c r="Y163" i="1"/>
  <c r="Y267" i="1"/>
  <c r="Y118" i="1"/>
  <c r="Y237" i="1"/>
  <c r="Y296" i="1"/>
  <c r="Y339" i="1"/>
  <c r="Y146" i="1"/>
  <c r="Y261" i="1"/>
  <c r="Y274" i="1"/>
  <c r="Y344" i="1"/>
  <c r="Y125" i="1"/>
  <c r="Y284" i="1"/>
  <c r="Y312" i="1"/>
  <c r="W210" i="1"/>
  <c r="Y310" i="1"/>
  <c r="Y252" i="1"/>
  <c r="AA249" i="1"/>
  <c r="Y328" i="1"/>
  <c r="Y292" i="1"/>
  <c r="Y219" i="1"/>
  <c r="Y158" i="1"/>
  <c r="Y93" i="1"/>
  <c r="Y29" i="1"/>
  <c r="AA332" i="1"/>
  <c r="AA303" i="1"/>
  <c r="AA270" i="1"/>
  <c r="AA234" i="1"/>
  <c r="AA197" i="1"/>
  <c r="AA174" i="1"/>
  <c r="AA137" i="1"/>
  <c r="AA105" i="1"/>
  <c r="AA70" i="1"/>
  <c r="AA37" i="1"/>
  <c r="AA10" i="1"/>
  <c r="AA287" i="1"/>
  <c r="Y325" i="1"/>
  <c r="Y286" i="1"/>
  <c r="Y212" i="1"/>
  <c r="Y155" i="1"/>
  <c r="Y81" i="1"/>
  <c r="Y18" i="1"/>
  <c r="AA329" i="1"/>
  <c r="AA301" i="1"/>
  <c r="AA253" i="1"/>
  <c r="AA232" i="1"/>
  <c r="AA196" i="1"/>
  <c r="AA169" i="1"/>
  <c r="AA136" i="1"/>
  <c r="AA102" i="1"/>
  <c r="AA69" i="1"/>
  <c r="AA36" i="1"/>
  <c r="AA8" i="1"/>
  <c r="Y323" i="1"/>
  <c r="Y279" i="1"/>
  <c r="Y205" i="1"/>
  <c r="Y144" i="1"/>
  <c r="Y78" i="1"/>
  <c r="Y17" i="1"/>
  <c r="AA330" i="1"/>
  <c r="AA297" i="1"/>
  <c r="AA256" i="1"/>
  <c r="AA231" i="1"/>
  <c r="AA195" i="1"/>
  <c r="AA168" i="1"/>
  <c r="AA133" i="1"/>
  <c r="AA98" i="1"/>
  <c r="AA66" i="1"/>
  <c r="AA35" i="1"/>
  <c r="AA7" i="1"/>
  <c r="Y265" i="1"/>
  <c r="Y201" i="1"/>
  <c r="Y138" i="1"/>
  <c r="Y75" i="1"/>
  <c r="Y13" i="1"/>
  <c r="AA310" i="1"/>
  <c r="AA292" i="1"/>
  <c r="AA252" i="1"/>
  <c r="AA219" i="1"/>
  <c r="AA189" i="1"/>
  <c r="AA158" i="1"/>
  <c r="AA120" i="1"/>
  <c r="AA93" i="1"/>
  <c r="AA57" i="1"/>
  <c r="AA29" i="1"/>
  <c r="Y319" i="1"/>
  <c r="Y257" i="1"/>
  <c r="Y200" i="1"/>
  <c r="Y132" i="1"/>
  <c r="Y64" i="1"/>
  <c r="Y5" i="1"/>
  <c r="AA314" i="1"/>
  <c r="AA288" i="1"/>
  <c r="AA248" i="1"/>
  <c r="AA221" i="1"/>
  <c r="AA187" i="1"/>
  <c r="AA160" i="1"/>
  <c r="AA121" i="1"/>
  <c r="AA90" i="1"/>
  <c r="AA56" i="1"/>
  <c r="AA28" i="1"/>
  <c r="Y317" i="1"/>
  <c r="Y260" i="1"/>
  <c r="Y191" i="1"/>
  <c r="Y135" i="1"/>
  <c r="Y59" i="1"/>
  <c r="Y4" i="1"/>
  <c r="AA322" i="1"/>
  <c r="AA285" i="1"/>
  <c r="AA259" i="1"/>
  <c r="AA218" i="1"/>
  <c r="AA185" i="1"/>
  <c r="AA149" i="1"/>
  <c r="AA123" i="1"/>
  <c r="AA89" i="1"/>
  <c r="AA54" i="1"/>
  <c r="AA25" i="1"/>
  <c r="Y120" i="1"/>
  <c r="Y345" i="1"/>
  <c r="Y308" i="1"/>
  <c r="Y241" i="1"/>
  <c r="Y183" i="1"/>
  <c r="Y117" i="1"/>
  <c r="Y48" i="1"/>
  <c r="AA338" i="1"/>
  <c r="AA316" i="1"/>
  <c r="AA290" i="1"/>
  <c r="AA238" i="1"/>
  <c r="AA213" i="1"/>
  <c r="AA178" i="1"/>
  <c r="AA151" i="1"/>
  <c r="AA122" i="1"/>
  <c r="AA86" i="1"/>
  <c r="AA49" i="1"/>
  <c r="AA21" i="1"/>
  <c r="Y343" i="1"/>
  <c r="AA2" i="1"/>
  <c r="AA215" i="1"/>
  <c r="AA154" i="1"/>
  <c r="AA87" i="1"/>
  <c r="AA26" i="1"/>
  <c r="Y340" i="1"/>
  <c r="Y307" i="1"/>
  <c r="Y245" i="1"/>
  <c r="Y184" i="1"/>
  <c r="Y116" i="1"/>
  <c r="Y47" i="1"/>
  <c r="AA341" i="1"/>
  <c r="AA311" i="1"/>
  <c r="AA280" i="1"/>
  <c r="AA239" i="1"/>
  <c r="AA211" i="1"/>
  <c r="AA182" i="1"/>
  <c r="AA153" i="1"/>
  <c r="AA119" i="1"/>
  <c r="AA83" i="1"/>
  <c r="AA50" i="1"/>
  <c r="AA20" i="1"/>
  <c r="Y321" i="1"/>
  <c r="AA320" i="1"/>
  <c r="AA186" i="1"/>
  <c r="AA124" i="1"/>
  <c r="AA52" i="1"/>
  <c r="Y337" i="1"/>
  <c r="Y295" i="1"/>
  <c r="Y228" i="1"/>
  <c r="Y173" i="1"/>
  <c r="Y106" i="1"/>
  <c r="Y42" i="1"/>
  <c r="AA334" i="1"/>
  <c r="AA307" i="1"/>
  <c r="AA265" i="1"/>
  <c r="AA228" i="1"/>
  <c r="AA201" i="1"/>
  <c r="AA173" i="1"/>
  <c r="AA138" i="1"/>
  <c r="AA106" i="1"/>
  <c r="AA75" i="1"/>
  <c r="AA42" i="1"/>
  <c r="AA13" i="1"/>
  <c r="Y57" i="1"/>
  <c r="Y334" i="1"/>
  <c r="Y291" i="1"/>
  <c r="Y233" i="1"/>
  <c r="Y166" i="1"/>
  <c r="Y99" i="1"/>
  <c r="Y34" i="1"/>
  <c r="AA336" i="1"/>
  <c r="AA306" i="1"/>
  <c r="AA266" i="1"/>
  <c r="AA230" i="1"/>
  <c r="AA199" i="1"/>
  <c r="AA177" i="1"/>
  <c r="AA140" i="1"/>
  <c r="AA107" i="1"/>
  <c r="AA77" i="1"/>
  <c r="AA41" i="1"/>
  <c r="AA12" i="1"/>
  <c r="Y189" i="1"/>
  <c r="Y327" i="1"/>
  <c r="Y281" i="1"/>
  <c r="Y226" i="1"/>
  <c r="Y165" i="1"/>
  <c r="Y95" i="1"/>
  <c r="Y33" i="1"/>
  <c r="AA333" i="1"/>
  <c r="AA300" i="1"/>
  <c r="AA264" i="1"/>
  <c r="AA236" i="1"/>
  <c r="AA198" i="1"/>
  <c r="AA176" i="1"/>
  <c r="AA142" i="1"/>
  <c r="AA103" i="1"/>
  <c r="AA71" i="1"/>
  <c r="AA39" i="1"/>
  <c r="AA11" i="1"/>
  <c r="Y314" i="1"/>
  <c r="Y341" i="1"/>
  <c r="Y330" i="1"/>
  <c r="Y311" i="1"/>
  <c r="Y297" i="1"/>
  <c r="Y280" i="1"/>
  <c r="Y256" i="1"/>
  <c r="Y239" i="1"/>
  <c r="Y231" i="1"/>
  <c r="Y211" i="1"/>
  <c r="Y195" i="1"/>
  <c r="Y182" i="1"/>
  <c r="Y168" i="1"/>
  <c r="Y153" i="1"/>
  <c r="Y133" i="1"/>
  <c r="Y119" i="1"/>
  <c r="Y98" i="1"/>
  <c r="Y83" i="1"/>
  <c r="Y66" i="1"/>
  <c r="Y50" i="1"/>
  <c r="Y35" i="1"/>
  <c r="Y20" i="1"/>
  <c r="Y7" i="1"/>
  <c r="AA335" i="1"/>
  <c r="AA326" i="1"/>
  <c r="AA309" i="1"/>
  <c r="AA293" i="1"/>
  <c r="AA277" i="1"/>
  <c r="AA247" i="1"/>
  <c r="AA244" i="1"/>
  <c r="AA222" i="1"/>
  <c r="AA202" i="1"/>
  <c r="AA190" i="1"/>
  <c r="AA172" i="1"/>
  <c r="AA162" i="1"/>
  <c r="AA143" i="1"/>
  <c r="AA131" i="1"/>
  <c r="AA109" i="1"/>
  <c r="AA92" i="1"/>
  <c r="AA76" i="1"/>
  <c r="AA60" i="1"/>
  <c r="AA43" i="1"/>
  <c r="AA30" i="1"/>
  <c r="AA14" i="1"/>
  <c r="Y278" i="1"/>
  <c r="Y276" i="1"/>
  <c r="Y251" i="1"/>
  <c r="Y242" i="1"/>
  <c r="Y225" i="1"/>
  <c r="Y208" i="1"/>
  <c r="Y193" i="1"/>
  <c r="Y181" i="1"/>
  <c r="Y167" i="1"/>
  <c r="Y148" i="1"/>
  <c r="Y128" i="1"/>
  <c r="Y112" i="1"/>
  <c r="Y96" i="1"/>
  <c r="Y79" i="1"/>
  <c r="Y63" i="1"/>
  <c r="Y45" i="1"/>
  <c r="Y32" i="1"/>
  <c r="Y16" i="1"/>
  <c r="Y3" i="1"/>
  <c r="Y275" i="1"/>
  <c r="Y263" i="1"/>
  <c r="Y246" i="1"/>
  <c r="Y223" i="1"/>
  <c r="Y204" i="1"/>
  <c r="Y192" i="1"/>
  <c r="Y179" i="1"/>
  <c r="Y164" i="1"/>
  <c r="Y145" i="1"/>
  <c r="Y130" i="1"/>
  <c r="Y111" i="1"/>
  <c r="Y94" i="1"/>
  <c r="Y80" i="1"/>
  <c r="Y62" i="1"/>
  <c r="Y46" i="1"/>
  <c r="Y31" i="1"/>
  <c r="Y15" i="1"/>
  <c r="Y335" i="1"/>
  <c r="Y326" i="1"/>
  <c r="Y309" i="1"/>
  <c r="Y293" i="1"/>
  <c r="Y277" i="1"/>
  <c r="Y247" i="1"/>
  <c r="Y244" i="1"/>
  <c r="Y222" i="1"/>
  <c r="Y202" i="1"/>
  <c r="Y190" i="1"/>
  <c r="Y172" i="1"/>
  <c r="Y162" i="1"/>
  <c r="Y143" i="1"/>
  <c r="Y131" i="1"/>
  <c r="Y109" i="1"/>
  <c r="Y92" i="1"/>
  <c r="Y76" i="1"/>
  <c r="Y60" i="1"/>
  <c r="Y43" i="1"/>
  <c r="Y30" i="1"/>
  <c r="Y14" i="1"/>
  <c r="AA347" i="1"/>
  <c r="AA331" i="1"/>
  <c r="AA313" i="1"/>
  <c r="AA305" i="1"/>
  <c r="AA282" i="1"/>
  <c r="AA255" i="1"/>
  <c r="AA240" i="1"/>
  <c r="AA235" i="1"/>
  <c r="AA210" i="1"/>
  <c r="AA194" i="1"/>
  <c r="AA180" i="1"/>
  <c r="AA171" i="1"/>
  <c r="AA156" i="1"/>
  <c r="AA139" i="1"/>
  <c r="AA126" i="1"/>
  <c r="AA104" i="1"/>
  <c r="AA84" i="1"/>
  <c r="AA67" i="1"/>
  <c r="AA53" i="1"/>
  <c r="AA38" i="1"/>
  <c r="AA24" i="1"/>
  <c r="AA9" i="1"/>
  <c r="Y266" i="1"/>
  <c r="Y41" i="1"/>
  <c r="Y12" i="1"/>
  <c r="Y2" i="1"/>
  <c r="Y333" i="1"/>
  <c r="Y322" i="1"/>
  <c r="Y300" i="1"/>
  <c r="Y285" i="1"/>
  <c r="Y264" i="1"/>
  <c r="Y259" i="1"/>
  <c r="Y236" i="1"/>
  <c r="Y218" i="1"/>
  <c r="Y198" i="1"/>
  <c r="Y185" i="1"/>
  <c r="Y176" i="1"/>
  <c r="Y149" i="1"/>
  <c r="Y142" i="1"/>
  <c r="Y123" i="1"/>
  <c r="Y103" i="1"/>
  <c r="Y89" i="1"/>
  <c r="Y71" i="1"/>
  <c r="Y54" i="1"/>
  <c r="Y39" i="1"/>
  <c r="Y25" i="1"/>
  <c r="Y11" i="1"/>
  <c r="AA343" i="1"/>
  <c r="AA327" i="1"/>
  <c r="AA319" i="1"/>
  <c r="AA295" i="1"/>
  <c r="AA286" i="1"/>
  <c r="AA257" i="1"/>
  <c r="AA241" i="1"/>
  <c r="AA233" i="1"/>
  <c r="AA212" i="1"/>
  <c r="AA200" i="1"/>
  <c r="AA183" i="1"/>
  <c r="AA166" i="1"/>
  <c r="AA155" i="1"/>
  <c r="AA132" i="1"/>
  <c r="AA117" i="1"/>
  <c r="AA99" i="1"/>
  <c r="AA81" i="1"/>
  <c r="AA64" i="1"/>
  <c r="AA48" i="1"/>
  <c r="AA34" i="1"/>
  <c r="AA18" i="1"/>
  <c r="AA5" i="1"/>
  <c r="Y336" i="1"/>
  <c r="Y306" i="1"/>
  <c r="Y248" i="1"/>
  <c r="Y230" i="1"/>
  <c r="Y221" i="1"/>
  <c r="Y199" i="1"/>
  <c r="Y187" i="1"/>
  <c r="Y177" i="1"/>
  <c r="Y160" i="1"/>
  <c r="Y140" i="1"/>
  <c r="Y121" i="1"/>
  <c r="Y107" i="1"/>
  <c r="Y90" i="1"/>
  <c r="Y77" i="1"/>
  <c r="Y56" i="1"/>
  <c r="Y28" i="1"/>
  <c r="Y351" i="1"/>
  <c r="Y332" i="1"/>
  <c r="Y320" i="1"/>
  <c r="Y303" i="1"/>
  <c r="Y287" i="1"/>
  <c r="Y270" i="1"/>
  <c r="Y249" i="1"/>
  <c r="Y234" i="1"/>
  <c r="Y215" i="1"/>
  <c r="Y197" i="1"/>
  <c r="Y186" i="1"/>
  <c r="Y174" i="1"/>
  <c r="Y154" i="1"/>
  <c r="Y137" i="1"/>
  <c r="Y124" i="1"/>
  <c r="Y105" i="1"/>
  <c r="Y87" i="1"/>
  <c r="Y70" i="1"/>
  <c r="Y52" i="1"/>
  <c r="Y37" i="1"/>
  <c r="Y26" i="1"/>
  <c r="Y10" i="1"/>
  <c r="AA345" i="1"/>
  <c r="AA328" i="1"/>
  <c r="AA317" i="1"/>
  <c r="AA291" i="1"/>
  <c r="AA279" i="1"/>
  <c r="AA260" i="1"/>
  <c r="AA245" i="1"/>
  <c r="AA226" i="1"/>
  <c r="AA205" i="1"/>
  <c r="AA191" i="1"/>
  <c r="AA184" i="1"/>
  <c r="AA165" i="1"/>
  <c r="AA144" i="1"/>
  <c r="AA135" i="1"/>
  <c r="AA116" i="1"/>
  <c r="AA95" i="1"/>
  <c r="AA78" i="1"/>
  <c r="AA59" i="1"/>
  <c r="AA47" i="1"/>
  <c r="AA33" i="1"/>
  <c r="AA17" i="1"/>
  <c r="AA4" i="1"/>
  <c r="Y347" i="1"/>
  <c r="Y331" i="1"/>
  <c r="Y313" i="1"/>
  <c r="Y305" i="1"/>
  <c r="Y282" i="1"/>
  <c r="Y255" i="1"/>
  <c r="Y240" i="1"/>
  <c r="Y235" i="1"/>
  <c r="Y210" i="1"/>
  <c r="Y194" i="1"/>
  <c r="Y180" i="1"/>
  <c r="Y171" i="1"/>
  <c r="Y156" i="1"/>
  <c r="Y139" i="1"/>
  <c r="Y126" i="1"/>
  <c r="Y104" i="1"/>
  <c r="Y84" i="1"/>
  <c r="Y67" i="1"/>
  <c r="Y53" i="1"/>
  <c r="Y38" i="1"/>
  <c r="Y24" i="1"/>
  <c r="Y9" i="1"/>
  <c r="AA340" i="1"/>
  <c r="AA325" i="1"/>
  <c r="AA321" i="1"/>
  <c r="AA278" i="1"/>
  <c r="AA276" i="1"/>
  <c r="AA251" i="1"/>
  <c r="AA242" i="1"/>
  <c r="AA225" i="1"/>
  <c r="AA208" i="1"/>
  <c r="AA193" i="1"/>
  <c r="AA181" i="1"/>
  <c r="AA167" i="1"/>
  <c r="AA148" i="1"/>
  <c r="AA128" i="1"/>
  <c r="AA112" i="1"/>
  <c r="AA96" i="1"/>
  <c r="AA79" i="1"/>
  <c r="AA63" i="1"/>
  <c r="AA45" i="1"/>
  <c r="AA32" i="1"/>
  <c r="AA16" i="1"/>
  <c r="AA3" i="1"/>
  <c r="Y288" i="1"/>
  <c r="Y338" i="1"/>
  <c r="Y329" i="1"/>
  <c r="Y316" i="1"/>
  <c r="Y301" i="1"/>
  <c r="Y290" i="1"/>
  <c r="Y253" i="1"/>
  <c r="Y238" i="1"/>
  <c r="Y232" i="1"/>
  <c r="Y213" i="1"/>
  <c r="Y196" i="1"/>
  <c r="Y178" i="1"/>
  <c r="Y169" i="1"/>
  <c r="Y151" i="1"/>
  <c r="Y136" i="1"/>
  <c r="Y122" i="1"/>
  <c r="Y102" i="1"/>
  <c r="Y86" i="1"/>
  <c r="Y69" i="1"/>
  <c r="Y49" i="1"/>
  <c r="Y36" i="1"/>
  <c r="Y21" i="1"/>
  <c r="AA337" i="1"/>
  <c r="AA323" i="1"/>
  <c r="AA308" i="1"/>
  <c r="AA281" i="1"/>
  <c r="AA275" i="1"/>
  <c r="AA263" i="1"/>
  <c r="AA246" i="1"/>
  <c r="AA223" i="1"/>
  <c r="AA204" i="1"/>
  <c r="AA192" i="1"/>
  <c r="AA179" i="1"/>
  <c r="AA164" i="1"/>
  <c r="AA145" i="1"/>
  <c r="AA130" i="1"/>
  <c r="AA111" i="1"/>
  <c r="AA94" i="1"/>
  <c r="AA80" i="1"/>
  <c r="AA62" i="1"/>
  <c r="AA46" i="1"/>
  <c r="AA31" i="1"/>
  <c r="AA15" i="1"/>
  <c r="W233" i="1"/>
  <c r="W34" i="1"/>
  <c r="X190" i="1"/>
  <c r="W212" i="1"/>
  <c r="W18" i="1"/>
  <c r="X172" i="1"/>
  <c r="W200" i="1"/>
  <c r="W5" i="1"/>
  <c r="X162" i="1"/>
  <c r="W183" i="1"/>
  <c r="X335" i="1"/>
  <c r="X143" i="1"/>
  <c r="W166" i="1"/>
  <c r="X326" i="1"/>
  <c r="X131" i="1"/>
  <c r="W343" i="1"/>
  <c r="W155" i="1"/>
  <c r="X309" i="1"/>
  <c r="X109" i="1"/>
  <c r="W327" i="1"/>
  <c r="W132" i="1"/>
  <c r="X293" i="1"/>
  <c r="X92" i="1"/>
  <c r="W319" i="1"/>
  <c r="W117" i="1"/>
  <c r="X277" i="1"/>
  <c r="X76" i="1"/>
  <c r="W295" i="1"/>
  <c r="W99" i="1"/>
  <c r="X247" i="1"/>
  <c r="X60" i="1"/>
  <c r="W286" i="1"/>
  <c r="W81" i="1"/>
  <c r="X244" i="1"/>
  <c r="X43" i="1"/>
  <c r="W257" i="1"/>
  <c r="W64" i="1"/>
  <c r="X222" i="1"/>
  <c r="X30" i="1"/>
  <c r="W241" i="1"/>
  <c r="W48" i="1"/>
  <c r="X202" i="1"/>
  <c r="X14" i="1"/>
  <c r="W341" i="1"/>
  <c r="W330" i="1"/>
  <c r="W311" i="1"/>
  <c r="W297" i="1"/>
  <c r="W280" i="1"/>
  <c r="W256" i="1"/>
  <c r="W239" i="1"/>
  <c r="W231" i="1"/>
  <c r="W211" i="1"/>
  <c r="W195" i="1"/>
  <c r="W182" i="1"/>
  <c r="W168" i="1"/>
  <c r="W153" i="1"/>
  <c r="W133" i="1"/>
  <c r="W119" i="1"/>
  <c r="W98" i="1"/>
  <c r="W83" i="1"/>
  <c r="W66" i="1"/>
  <c r="W50" i="1"/>
  <c r="W35" i="1"/>
  <c r="W20" i="1"/>
  <c r="W7" i="1"/>
  <c r="X337" i="1"/>
  <c r="X323" i="1"/>
  <c r="X308" i="1"/>
  <c r="X281" i="1"/>
  <c r="X275" i="1"/>
  <c r="X263" i="1"/>
  <c r="X246" i="1"/>
  <c r="X223" i="1"/>
  <c r="X204" i="1"/>
  <c r="X192" i="1"/>
  <c r="X179" i="1"/>
  <c r="X164" i="1"/>
  <c r="X145" i="1"/>
  <c r="X130" i="1"/>
  <c r="X111" i="1"/>
  <c r="X94" i="1"/>
  <c r="X80" i="1"/>
  <c r="X62" i="1"/>
  <c r="X46" i="1"/>
  <c r="X31" i="1"/>
  <c r="X15" i="1"/>
  <c r="W345" i="1"/>
  <c r="W328" i="1"/>
  <c r="W317" i="1"/>
  <c r="W291" i="1"/>
  <c r="W279" i="1"/>
  <c r="W260" i="1"/>
  <c r="W245" i="1"/>
  <c r="W226" i="1"/>
  <c r="W205" i="1"/>
  <c r="W191" i="1"/>
  <c r="W184" i="1"/>
  <c r="W165" i="1"/>
  <c r="W144" i="1"/>
  <c r="W135" i="1"/>
  <c r="W116" i="1"/>
  <c r="W95" i="1"/>
  <c r="W78" i="1"/>
  <c r="W59" i="1"/>
  <c r="W47" i="1"/>
  <c r="W33" i="1"/>
  <c r="W17" i="1"/>
  <c r="W4" i="1"/>
  <c r="X334" i="1"/>
  <c r="X310" i="1"/>
  <c r="X307" i="1"/>
  <c r="X292" i="1"/>
  <c r="X265" i="1"/>
  <c r="X252" i="1"/>
  <c r="X228" i="1"/>
  <c r="X219" i="1"/>
  <c r="X201" i="1"/>
  <c r="X189" i="1"/>
  <c r="X173" i="1"/>
  <c r="X158" i="1"/>
  <c r="X138" i="1"/>
  <c r="X120" i="1"/>
  <c r="X106" i="1"/>
  <c r="X93" i="1"/>
  <c r="X75" i="1"/>
  <c r="X57" i="1"/>
  <c r="X42" i="1"/>
  <c r="X29" i="1"/>
  <c r="X13" i="1"/>
  <c r="W340" i="1"/>
  <c r="W325" i="1"/>
  <c r="W321" i="1"/>
  <c r="W278" i="1"/>
  <c r="W276" i="1"/>
  <c r="W251" i="1"/>
  <c r="W242" i="1"/>
  <c r="W225" i="1"/>
  <c r="W208" i="1"/>
  <c r="W193" i="1"/>
  <c r="W181" i="1"/>
  <c r="W167" i="1"/>
  <c r="W148" i="1"/>
  <c r="W128" i="1"/>
  <c r="W112" i="1"/>
  <c r="W96" i="1"/>
  <c r="W79" i="1"/>
  <c r="W63" i="1"/>
  <c r="W45" i="1"/>
  <c r="W32" i="1"/>
  <c r="W16" i="1"/>
  <c r="W3" i="1"/>
  <c r="X336" i="1"/>
  <c r="X314" i="1"/>
  <c r="X306" i="1"/>
  <c r="X288" i="1"/>
  <c r="X266" i="1"/>
  <c r="X248" i="1"/>
  <c r="X230" i="1"/>
  <c r="X221" i="1"/>
  <c r="X199" i="1"/>
  <c r="X187" i="1"/>
  <c r="X177" i="1"/>
  <c r="X160" i="1"/>
  <c r="X140" i="1"/>
  <c r="X121" i="1"/>
  <c r="X107" i="1"/>
  <c r="X90" i="1"/>
  <c r="X77" i="1"/>
  <c r="X56" i="1"/>
  <c r="X41" i="1"/>
  <c r="X28" i="1"/>
  <c r="X12" i="1"/>
  <c r="W337" i="1"/>
  <c r="W323" i="1"/>
  <c r="W308" i="1"/>
  <c r="W281" i="1"/>
  <c r="W275" i="1"/>
  <c r="W263" i="1"/>
  <c r="W246" i="1"/>
  <c r="W223" i="1"/>
  <c r="W204" i="1"/>
  <c r="W192" i="1"/>
  <c r="W179" i="1"/>
  <c r="W164" i="1"/>
  <c r="W145" i="1"/>
  <c r="W130" i="1"/>
  <c r="W111" i="1"/>
  <c r="W94" i="1"/>
  <c r="W80" i="1"/>
  <c r="W62" i="1"/>
  <c r="W46" i="1"/>
  <c r="W31" i="1"/>
  <c r="W15" i="1"/>
  <c r="X2" i="1"/>
  <c r="X333" i="1"/>
  <c r="X322" i="1"/>
  <c r="X300" i="1"/>
  <c r="X285" i="1"/>
  <c r="X264" i="1"/>
  <c r="X259" i="1"/>
  <c r="X236" i="1"/>
  <c r="X218" i="1"/>
  <c r="X198" i="1"/>
  <c r="X185" i="1"/>
  <c r="X176" i="1"/>
  <c r="X149" i="1"/>
  <c r="X142" i="1"/>
  <c r="X123" i="1"/>
  <c r="X103" i="1"/>
  <c r="X89" i="1"/>
  <c r="X71" i="1"/>
  <c r="X54" i="1"/>
  <c r="X39" i="1"/>
  <c r="X25" i="1"/>
  <c r="X11" i="1"/>
  <c r="W335" i="1"/>
  <c r="W326" i="1"/>
  <c r="W309" i="1"/>
  <c r="W293" i="1"/>
  <c r="W277" i="1"/>
  <c r="W247" i="1"/>
  <c r="W244" i="1"/>
  <c r="W222" i="1"/>
  <c r="W202" i="1"/>
  <c r="W190" i="1"/>
  <c r="W172" i="1"/>
  <c r="W162" i="1"/>
  <c r="W143" i="1"/>
  <c r="W131" i="1"/>
  <c r="W109" i="1"/>
  <c r="W92" i="1"/>
  <c r="W76" i="1"/>
  <c r="W60" i="1"/>
  <c r="W43" i="1"/>
  <c r="W30" i="1"/>
  <c r="W14" i="1"/>
  <c r="X351" i="1"/>
  <c r="X332" i="1"/>
  <c r="X320" i="1"/>
  <c r="X303" i="1"/>
  <c r="X287" i="1"/>
  <c r="X270" i="1"/>
  <c r="X249" i="1"/>
  <c r="X234" i="1"/>
  <c r="X215" i="1"/>
  <c r="X197" i="1"/>
  <c r="X186" i="1"/>
  <c r="X174" i="1"/>
  <c r="X154" i="1"/>
  <c r="X137" i="1"/>
  <c r="X124" i="1"/>
  <c r="X105" i="1"/>
  <c r="X87" i="1"/>
  <c r="X70" i="1"/>
  <c r="X52" i="1"/>
  <c r="X37" i="1"/>
  <c r="X26" i="1"/>
  <c r="X10" i="1"/>
  <c r="W334" i="1"/>
  <c r="W310" i="1"/>
  <c r="W307" i="1"/>
  <c r="W292" i="1"/>
  <c r="W265" i="1"/>
  <c r="W252" i="1"/>
  <c r="W228" i="1"/>
  <c r="W219" i="1"/>
  <c r="W201" i="1"/>
  <c r="W189" i="1"/>
  <c r="W173" i="1"/>
  <c r="W158" i="1"/>
  <c r="W138" i="1"/>
  <c r="W120" i="1"/>
  <c r="W106" i="1"/>
  <c r="W93" i="1"/>
  <c r="W75" i="1"/>
  <c r="W57" i="1"/>
  <c r="W42" i="1"/>
  <c r="W29" i="1"/>
  <c r="W13" i="1"/>
  <c r="X347" i="1"/>
  <c r="X331" i="1"/>
  <c r="X313" i="1"/>
  <c r="X305" i="1"/>
  <c r="X282" i="1"/>
  <c r="X255" i="1"/>
  <c r="X240" i="1"/>
  <c r="X235" i="1"/>
  <c r="X210" i="1"/>
  <c r="X194" i="1"/>
  <c r="X180" i="1"/>
  <c r="X171" i="1"/>
  <c r="X156" i="1"/>
  <c r="X139" i="1"/>
  <c r="X126" i="1"/>
  <c r="X104" i="1"/>
  <c r="X84" i="1"/>
  <c r="X67" i="1"/>
  <c r="X53" i="1"/>
  <c r="X38" i="1"/>
  <c r="X24" i="1"/>
  <c r="X9" i="1"/>
  <c r="W336" i="1"/>
  <c r="W314" i="1"/>
  <c r="W306" i="1"/>
  <c r="W288" i="1"/>
  <c r="W266" i="1"/>
  <c r="W248" i="1"/>
  <c r="W230" i="1"/>
  <c r="W221" i="1"/>
  <c r="W199" i="1"/>
  <c r="W187" i="1"/>
  <c r="W177" i="1"/>
  <c r="W160" i="1"/>
  <c r="W140" i="1"/>
  <c r="W121" i="1"/>
  <c r="W107" i="1"/>
  <c r="W90" i="1"/>
  <c r="W77" i="1"/>
  <c r="W56" i="1"/>
  <c r="W41" i="1"/>
  <c r="W28" i="1"/>
  <c r="W12" i="1"/>
  <c r="X338" i="1"/>
  <c r="X329" i="1"/>
  <c r="X316" i="1"/>
  <c r="X301" i="1"/>
  <c r="X290" i="1"/>
  <c r="X253" i="1"/>
  <c r="X238" i="1"/>
  <c r="X232" i="1"/>
  <c r="X213" i="1"/>
  <c r="X196" i="1"/>
  <c r="X178" i="1"/>
  <c r="X169" i="1"/>
  <c r="X151" i="1"/>
  <c r="X136" i="1"/>
  <c r="X122" i="1"/>
  <c r="X102" i="1"/>
  <c r="X86" i="1"/>
  <c r="X69" i="1"/>
  <c r="X49" i="1"/>
  <c r="X36" i="1"/>
  <c r="X21" i="1"/>
  <c r="X8" i="1"/>
  <c r="W2" i="1"/>
  <c r="W333" i="1"/>
  <c r="W322" i="1"/>
  <c r="W300" i="1"/>
  <c r="W285" i="1"/>
  <c r="W264" i="1"/>
  <c r="W259" i="1"/>
  <c r="W236" i="1"/>
  <c r="W218" i="1"/>
  <c r="W198" i="1"/>
  <c r="W185" i="1"/>
  <c r="W176" i="1"/>
  <c r="W149" i="1"/>
  <c r="W142" i="1"/>
  <c r="W123" i="1"/>
  <c r="W103" i="1"/>
  <c r="W89" i="1"/>
  <c r="W71" i="1"/>
  <c r="W54" i="1"/>
  <c r="W39" i="1"/>
  <c r="W25" i="1"/>
  <c r="W11" i="1"/>
  <c r="X341" i="1"/>
  <c r="X330" i="1"/>
  <c r="X311" i="1"/>
  <c r="X297" i="1"/>
  <c r="X280" i="1"/>
  <c r="X256" i="1"/>
  <c r="X239" i="1"/>
  <c r="X231" i="1"/>
  <c r="X211" i="1"/>
  <c r="X195" i="1"/>
  <c r="X182" i="1"/>
  <c r="X168" i="1"/>
  <c r="X153" i="1"/>
  <c r="X133" i="1"/>
  <c r="X119" i="1"/>
  <c r="X98" i="1"/>
  <c r="X83" i="1"/>
  <c r="X66" i="1"/>
  <c r="X50" i="1"/>
  <c r="X35" i="1"/>
  <c r="X20" i="1"/>
  <c r="X7" i="1"/>
  <c r="W351" i="1"/>
  <c r="W332" i="1"/>
  <c r="W320" i="1"/>
  <c r="W303" i="1"/>
  <c r="W287" i="1"/>
  <c r="W270" i="1"/>
  <c r="W249" i="1"/>
  <c r="W234" i="1"/>
  <c r="W215" i="1"/>
  <c r="W197" i="1"/>
  <c r="W186" i="1"/>
  <c r="W174" i="1"/>
  <c r="W154" i="1"/>
  <c r="W137" i="1"/>
  <c r="W124" i="1"/>
  <c r="W105" i="1"/>
  <c r="W87" i="1"/>
  <c r="W70" i="1"/>
  <c r="W52" i="1"/>
  <c r="W37" i="1"/>
  <c r="W26" i="1"/>
  <c r="W10" i="1"/>
  <c r="X343" i="1"/>
  <c r="X327" i="1"/>
  <c r="X319" i="1"/>
  <c r="X295" i="1"/>
  <c r="X286" i="1"/>
  <c r="X257" i="1"/>
  <c r="X241" i="1"/>
  <c r="X233" i="1"/>
  <c r="X212" i="1"/>
  <c r="X200" i="1"/>
  <c r="X183" i="1"/>
  <c r="X166" i="1"/>
  <c r="X155" i="1"/>
  <c r="X132" i="1"/>
  <c r="X117" i="1"/>
  <c r="X99" i="1"/>
  <c r="X81" i="1"/>
  <c r="X64" i="1"/>
  <c r="X48" i="1"/>
  <c r="X34" i="1"/>
  <c r="X18" i="1"/>
  <c r="X5" i="1"/>
  <c r="W347" i="1"/>
  <c r="W331" i="1"/>
  <c r="W313" i="1"/>
  <c r="W305" i="1"/>
  <c r="W282" i="1"/>
  <c r="W255" i="1"/>
  <c r="W240" i="1"/>
  <c r="W235" i="1"/>
  <c r="W194" i="1"/>
  <c r="W180" i="1"/>
  <c r="W171" i="1"/>
  <c r="W156" i="1"/>
  <c r="W139" i="1"/>
  <c r="W126" i="1"/>
  <c r="W104" i="1"/>
  <c r="W84" i="1"/>
  <c r="W67" i="1"/>
  <c r="W53" i="1"/>
  <c r="W38" i="1"/>
  <c r="W24" i="1"/>
  <c r="W9" i="1"/>
  <c r="X345" i="1"/>
  <c r="X328" i="1"/>
  <c r="X317" i="1"/>
  <c r="X291" i="1"/>
  <c r="X279" i="1"/>
  <c r="X260" i="1"/>
  <c r="X245" i="1"/>
  <c r="X226" i="1"/>
  <c r="X205" i="1"/>
  <c r="X191" i="1"/>
  <c r="X184" i="1"/>
  <c r="X165" i="1"/>
  <c r="X144" i="1"/>
  <c r="X135" i="1"/>
  <c r="X116" i="1"/>
  <c r="X95" i="1"/>
  <c r="X78" i="1"/>
  <c r="X59" i="1"/>
  <c r="X47" i="1"/>
  <c r="X33" i="1"/>
  <c r="X17" i="1"/>
  <c r="X4" i="1"/>
  <c r="W338" i="1"/>
  <c r="W329" i="1"/>
  <c r="W316" i="1"/>
  <c r="W301" i="1"/>
  <c r="W290" i="1"/>
  <c r="W253" i="1"/>
  <c r="W238" i="1"/>
  <c r="W232" i="1"/>
  <c r="W213" i="1"/>
  <c r="W196" i="1"/>
  <c r="W178" i="1"/>
  <c r="W169" i="1"/>
  <c r="W151" i="1"/>
  <c r="W136" i="1"/>
  <c r="W122" i="1"/>
  <c r="W102" i="1"/>
  <c r="W86" i="1"/>
  <c r="W69" i="1"/>
  <c r="W49" i="1"/>
  <c r="W36" i="1"/>
  <c r="W21" i="1"/>
  <c r="X340" i="1"/>
  <c r="X325" i="1"/>
  <c r="X321" i="1"/>
  <c r="X278" i="1"/>
  <c r="X276" i="1"/>
  <c r="X251" i="1"/>
  <c r="X242" i="1"/>
  <c r="X225" i="1"/>
  <c r="X208" i="1"/>
  <c r="X193" i="1"/>
  <c r="X181" i="1"/>
  <c r="X167" i="1"/>
  <c r="X148" i="1"/>
  <c r="X128" i="1"/>
  <c r="X112" i="1"/>
  <c r="X96" i="1"/>
  <c r="X79" i="1"/>
  <c r="X63" i="1"/>
  <c r="X45" i="1"/>
  <c r="X32" i="1"/>
  <c r="X16" i="1"/>
  <c r="U129" i="1" l="1"/>
  <c r="U68" i="1"/>
  <c r="U268" i="1"/>
  <c r="U85" i="1"/>
  <c r="U339" i="1"/>
  <c r="U72" i="1"/>
  <c r="U318" i="1"/>
  <c r="U254" i="1"/>
  <c r="U312" i="1"/>
  <c r="U299" i="1"/>
  <c r="U61" i="1"/>
  <c r="U19" i="1"/>
  <c r="U353" i="1"/>
  <c r="U58" i="1"/>
  <c r="U294" i="1"/>
  <c r="U175" i="1"/>
  <c r="U40" i="1"/>
  <c r="U44" i="1"/>
  <c r="U250" i="1"/>
  <c r="U115" i="1"/>
  <c r="U349" i="1"/>
  <c r="U74" i="1"/>
  <c r="U114" i="1"/>
  <c r="U134" i="1"/>
  <c r="U214" i="1"/>
  <c r="U217" i="1"/>
  <c r="U267" i="1"/>
  <c r="U100" i="1"/>
  <c r="U82" i="1"/>
  <c r="U258" i="1"/>
  <c r="U206" i="1"/>
  <c r="U55" i="1"/>
  <c r="U97" i="1"/>
  <c r="U170" i="1"/>
  <c r="U243" i="1"/>
  <c r="U207" i="1"/>
  <c r="U289" i="1"/>
  <c r="U352" i="1"/>
  <c r="U127" i="1"/>
  <c r="U152" i="1"/>
  <c r="U188" i="1"/>
  <c r="U108" i="1"/>
  <c r="U283" i="1"/>
  <c r="U203" i="1"/>
  <c r="U163" i="1"/>
  <c r="U315" i="1"/>
  <c r="U348" i="1"/>
  <c r="U91" i="1"/>
  <c r="U216" i="1"/>
  <c r="U272" i="1"/>
  <c r="U161" i="1"/>
  <c r="U220" i="1"/>
  <c r="U125" i="1"/>
  <c r="U159" i="1"/>
  <c r="U269" i="1"/>
  <c r="U346" i="1"/>
  <c r="U73" i="1"/>
  <c r="U141" i="1"/>
  <c r="U273" i="1"/>
  <c r="U261" i="1"/>
  <c r="U262" i="1"/>
  <c r="U147" i="1"/>
  <c r="U157" i="1"/>
  <c r="U302" i="1"/>
  <c r="U350" i="1"/>
  <c r="U27" i="1"/>
  <c r="U88" i="1"/>
  <c r="U150" i="1"/>
  <c r="U237" i="1"/>
  <c r="U274" i="1"/>
  <c r="U324" i="1"/>
  <c r="U229" i="1"/>
  <c r="U271" i="1"/>
  <c r="U298" i="1"/>
  <c r="U23" i="1"/>
  <c r="U227" i="1"/>
  <c r="U224" i="1"/>
  <c r="U304" i="1"/>
  <c r="U296" i="1"/>
  <c r="U344" i="1"/>
  <c r="U342" i="1"/>
  <c r="U6" i="1"/>
  <c r="U209" i="1"/>
  <c r="U146" i="1"/>
  <c r="U118" i="1"/>
  <c r="U101" i="1"/>
  <c r="U110" i="1"/>
  <c r="U65" i="1"/>
  <c r="U106" i="1"/>
  <c r="U51" i="1"/>
  <c r="U113" i="1"/>
  <c r="U22" i="1"/>
  <c r="U3" i="1"/>
  <c r="U12" i="1"/>
  <c r="U178" i="1"/>
  <c r="U48" i="1"/>
  <c r="U310" i="1"/>
  <c r="U60" i="1"/>
  <c r="U62" i="1"/>
  <c r="U187" i="1"/>
  <c r="U197" i="1"/>
  <c r="U99" i="1"/>
  <c r="U67" i="1"/>
  <c r="U29" i="1"/>
  <c r="U2" i="1"/>
  <c r="U225" i="1"/>
  <c r="U334" i="1"/>
  <c r="U171" i="1"/>
  <c r="U292" i="1"/>
  <c r="U198" i="1"/>
  <c r="U80" i="1"/>
  <c r="U168" i="1"/>
  <c r="U11" i="1"/>
  <c r="U144" i="1"/>
  <c r="U204" i="1"/>
  <c r="U45" i="1"/>
  <c r="U46" i="1"/>
  <c r="U56" i="1"/>
  <c r="U328" i="1"/>
  <c r="U183" i="1"/>
  <c r="U232" i="1"/>
  <c r="U122" i="1"/>
  <c r="U18" i="1"/>
  <c r="U326" i="1"/>
  <c r="U286" i="1"/>
  <c r="U87" i="1"/>
  <c r="U124" i="1"/>
  <c r="U49" i="1"/>
  <c r="U311" i="1"/>
  <c r="U149" i="1"/>
  <c r="U32" i="1"/>
  <c r="U21" i="1"/>
  <c r="U35" i="1"/>
  <c r="U279" i="1"/>
  <c r="U17" i="1"/>
  <c r="U231" i="1"/>
  <c r="U245" i="1"/>
  <c r="U305" i="1"/>
  <c r="U270" i="1"/>
  <c r="U89" i="1"/>
  <c r="U164" i="1"/>
  <c r="U192" i="1"/>
  <c r="U260" i="1"/>
  <c r="U131" i="1"/>
  <c r="U277" i="1"/>
  <c r="U201" i="1"/>
  <c r="U42" i="1"/>
  <c r="U14" i="1"/>
  <c r="U8" i="1"/>
  <c r="U278" i="1"/>
  <c r="U154" i="1"/>
  <c r="U295" i="1"/>
  <c r="U16" i="1"/>
  <c r="U325" i="1"/>
  <c r="U181" i="1"/>
  <c r="U69" i="1"/>
  <c r="U158" i="1"/>
  <c r="U329" i="1"/>
  <c r="U167" i="1"/>
  <c r="U347" i="1"/>
  <c r="U338" i="1"/>
  <c r="U212" i="1"/>
  <c r="U330" i="1"/>
  <c r="U316" i="1"/>
  <c r="U266" i="1"/>
  <c r="U64" i="1"/>
  <c r="U39" i="1"/>
  <c r="U117" i="1"/>
  <c r="U340" i="1"/>
  <c r="U132" i="1"/>
  <c r="U153" i="1"/>
  <c r="U36" i="1"/>
  <c r="U213" i="1"/>
  <c r="U90" i="1"/>
  <c r="U174" i="1"/>
  <c r="U4" i="1"/>
  <c r="U25" i="1"/>
  <c r="U301" i="1"/>
  <c r="U290" i="1"/>
  <c r="U94" i="1"/>
  <c r="U195" i="1"/>
  <c r="U130" i="1"/>
  <c r="U143" i="1"/>
  <c r="U162" i="1"/>
  <c r="U322" i="1"/>
  <c r="U37" i="1"/>
  <c r="U185" i="1"/>
  <c r="U71" i="1"/>
  <c r="U323" i="1"/>
  <c r="U248" i="1"/>
  <c r="U291" i="1"/>
  <c r="U57" i="1"/>
  <c r="U351" i="1"/>
  <c r="U34" i="1"/>
  <c r="U24" i="1"/>
  <c r="U265" i="1"/>
  <c r="U345" i="1"/>
  <c r="U166" i="1"/>
  <c r="U256" i="1"/>
  <c r="U275" i="1"/>
  <c r="U288" i="1"/>
  <c r="U193" i="1"/>
  <c r="U177" i="1"/>
  <c r="U66" i="1"/>
  <c r="U128" i="1"/>
  <c r="U186" i="1"/>
  <c r="U210" i="1"/>
  <c r="U137" i="1"/>
  <c r="U221" i="1"/>
  <c r="U59" i="1"/>
  <c r="U251" i="1"/>
  <c r="U145" i="1"/>
  <c r="U343" i="1"/>
  <c r="U53" i="1"/>
  <c r="U223" i="1"/>
  <c r="U327" i="1"/>
  <c r="U173" i="1"/>
  <c r="U43" i="1"/>
  <c r="U319" i="1"/>
  <c r="U63" i="1"/>
  <c r="U184" i="1"/>
  <c r="U263" i="1"/>
  <c r="U191" i="1"/>
  <c r="U337" i="1"/>
  <c r="U238" i="1"/>
  <c r="U31" i="1"/>
  <c r="U140" i="1"/>
  <c r="U253" i="1"/>
  <c r="U276" i="1"/>
  <c r="U54" i="1"/>
  <c r="U10" i="1"/>
  <c r="U205" i="1"/>
  <c r="U309" i="1"/>
  <c r="U219" i="1"/>
  <c r="U226" i="1"/>
  <c r="U83" i="1"/>
  <c r="U230" i="1"/>
  <c r="U96" i="1"/>
  <c r="U109" i="1"/>
  <c r="U287" i="1"/>
  <c r="U133" i="1"/>
  <c r="U320" i="1"/>
  <c r="U180" i="1"/>
  <c r="U208" i="1"/>
  <c r="U151" i="1"/>
  <c r="U7" i="1"/>
  <c r="U240" i="1"/>
  <c r="U244" i="1"/>
  <c r="U264" i="1"/>
  <c r="U281" i="1"/>
  <c r="U75" i="1"/>
  <c r="U33" i="1"/>
  <c r="U93" i="1"/>
  <c r="U30" i="1"/>
  <c r="U313" i="1"/>
  <c r="U252" i="1"/>
  <c r="U76" i="1"/>
  <c r="U52" i="1"/>
  <c r="U92" i="1"/>
  <c r="U335" i="1"/>
  <c r="U234" i="1"/>
  <c r="U179" i="1"/>
  <c r="U41" i="1"/>
  <c r="U176" i="1"/>
  <c r="U303" i="1"/>
  <c r="U321" i="1"/>
  <c r="U190" i="1"/>
  <c r="U160" i="1"/>
  <c r="U242" i="1"/>
  <c r="U9" i="1"/>
  <c r="U280" i="1"/>
  <c r="U297" i="1"/>
  <c r="U116" i="1"/>
  <c r="U139" i="1"/>
  <c r="U15" i="1"/>
  <c r="U112" i="1"/>
  <c r="U218" i="1"/>
  <c r="U13" i="1"/>
  <c r="U5" i="1"/>
  <c r="U236" i="1"/>
  <c r="U104" i="1"/>
  <c r="U111" i="1"/>
  <c r="U200" i="1"/>
  <c r="U155" i="1"/>
  <c r="U202" i="1"/>
  <c r="U47" i="1"/>
  <c r="U228" i="1"/>
  <c r="U233" i="1"/>
  <c r="U257" i="1"/>
  <c r="U84" i="1"/>
  <c r="U142" i="1"/>
  <c r="U196" i="1"/>
  <c r="U121" i="1"/>
  <c r="U194" i="1"/>
  <c r="U282" i="1"/>
  <c r="U333" i="1"/>
  <c r="U120" i="1"/>
  <c r="U126" i="1"/>
  <c r="U222" i="1"/>
  <c r="U336" i="1"/>
  <c r="U78" i="1"/>
  <c r="U235" i="1"/>
  <c r="U247" i="1"/>
  <c r="U306" i="1"/>
  <c r="U138" i="1"/>
  <c r="U77" i="1"/>
  <c r="U215" i="1"/>
  <c r="U293" i="1"/>
  <c r="U123" i="1"/>
  <c r="U50" i="1"/>
  <c r="U255" i="1"/>
  <c r="U300" i="1"/>
  <c r="U239" i="1"/>
  <c r="U20" i="1"/>
  <c r="U241" i="1"/>
  <c r="U285" i="1"/>
  <c r="U308" i="1"/>
  <c r="U70" i="1"/>
  <c r="U81" i="1"/>
  <c r="U182" i="1"/>
  <c r="U86" i="1"/>
  <c r="U314" i="1"/>
  <c r="U199" i="1"/>
  <c r="U332" i="1"/>
  <c r="U26" i="1"/>
  <c r="U136" i="1"/>
  <c r="U148" i="1"/>
  <c r="U165" i="1"/>
  <c r="U249" i="1"/>
  <c r="U28" i="1"/>
  <c r="U119" i="1"/>
  <c r="U79" i="1"/>
  <c r="U307" i="1"/>
  <c r="U156" i="1"/>
  <c r="U259" i="1"/>
  <c r="U169" i="1"/>
  <c r="U246" i="1"/>
  <c r="U331" i="1"/>
  <c r="U103" i="1"/>
  <c r="U38" i="1"/>
  <c r="U341" i="1"/>
  <c r="U105" i="1"/>
  <c r="U317" i="1"/>
  <c r="U135" i="1"/>
  <c r="U189" i="1"/>
  <c r="U211" i="1"/>
  <c r="U98" i="1"/>
  <c r="U172" i="1"/>
  <c r="U95" i="1"/>
  <c r="U102" i="1"/>
  <c r="U107" i="1"/>
</calcChain>
</file>

<file path=xl/sharedStrings.xml><?xml version="1.0" encoding="utf-8"?>
<sst xmlns="http://schemas.openxmlformats.org/spreadsheetml/2006/main" count="1444" uniqueCount="492">
  <si>
    <t>Overall</t>
  </si>
  <si>
    <t>Football Fans</t>
  </si>
  <si>
    <t>American Sports</t>
  </si>
  <si>
    <t>College Sports</t>
  </si>
  <si>
    <t>Basketball</t>
  </si>
  <si>
    <t>NFL Fans</t>
  </si>
  <si>
    <t>Republicans</t>
  </si>
  <si>
    <t>Final Raw Relevance #</t>
  </si>
  <si>
    <t>DJ Uiagalelei</t>
  </si>
  <si>
    <t>Justyn Ross</t>
  </si>
  <si>
    <t>Bryan Bresee</t>
  </si>
  <si>
    <t>Sam Howell</t>
  </si>
  <si>
    <t>Charleston Rambo</t>
  </si>
  <si>
    <t>D'eriq King</t>
  </si>
  <si>
    <t>McKenzie Milton</t>
  </si>
  <si>
    <t>Amari Gainer</t>
  </si>
  <si>
    <t>Tony Grimes</t>
  </si>
  <si>
    <t>Marquise Williams</t>
  </si>
  <si>
    <t>James Skalski</t>
  </si>
  <si>
    <t>Ty Chandler</t>
  </si>
  <si>
    <t>Camron Harris</t>
  </si>
  <si>
    <t>Andrew Booth Jr.</t>
  </si>
  <si>
    <t>Nesta Silvera</t>
  </si>
  <si>
    <t>Michael Harley Jr.</t>
  </si>
  <si>
    <t>Lyn-J Dixon</t>
  </si>
  <si>
    <t>Will Mallory</t>
  </si>
  <si>
    <t>Joseph Ngata</t>
  </si>
  <si>
    <t>Jeff Sims</t>
  </si>
  <si>
    <t>Phil Jurkovec</t>
  </si>
  <si>
    <t>Lawrance Toafili</t>
  </si>
  <si>
    <t>Tre Turner</t>
  </si>
  <si>
    <t>Nolan Turner</t>
  </si>
  <si>
    <t>Sam Hartman</t>
  </si>
  <si>
    <t>James Mitchell</t>
  </si>
  <si>
    <t>Myles Murphy</t>
  </si>
  <si>
    <t>Devin Leary</t>
  </si>
  <si>
    <t>Kenny Pickett</t>
  </si>
  <si>
    <t>Jahmyr Gibbs</t>
  </si>
  <si>
    <t>Payton Wilson</t>
  </si>
  <si>
    <t>Jalen Holston</t>
  </si>
  <si>
    <t>Juanyeh Thomas</t>
  </si>
  <si>
    <t>Tommy DeVito</t>
  </si>
  <si>
    <t>Tayvion Robinson</t>
  </si>
  <si>
    <t>Hassan Hall</t>
  </si>
  <si>
    <t>Kei'Trel Clark</t>
  </si>
  <si>
    <t>Jarrid Williams</t>
  </si>
  <si>
    <t>Ikem Ekwonu</t>
  </si>
  <si>
    <t>Joey Blount</t>
  </si>
  <si>
    <t>Storm Duck</t>
  </si>
  <si>
    <t>Zonovan Knight</t>
  </si>
  <si>
    <t>Marshon Ford</t>
  </si>
  <si>
    <t>Cam Bright</t>
  </si>
  <si>
    <t>Calijah Kancey</t>
  </si>
  <si>
    <t>Brennan Armstrong</t>
  </si>
  <si>
    <t>Nick Jackson</t>
  </si>
  <si>
    <t>Wayne Taulapapa</t>
  </si>
  <si>
    <t>Zay Flowers</t>
  </si>
  <si>
    <t>Emeka Emezie</t>
  </si>
  <si>
    <t>Damarri Mathis</t>
  </si>
  <si>
    <t>Vincent Davis</t>
  </si>
  <si>
    <t>Big 12</t>
  </si>
  <si>
    <t>Spencer Rattler</t>
  </si>
  <si>
    <t>Jadon Haselwood</t>
  </si>
  <si>
    <t>Zach Evans</t>
  </si>
  <si>
    <t>Theo Wease Jr</t>
  </si>
  <si>
    <t>Joshua Moore</t>
  </si>
  <si>
    <t>Noah Daniels</t>
  </si>
  <si>
    <t>Jordan Whittington</t>
  </si>
  <si>
    <t>Austin Stogner</t>
  </si>
  <si>
    <t>Bijan Robinson</t>
  </si>
  <si>
    <t>Keondre Coburn</t>
  </si>
  <si>
    <t>Kennedy Brooks</t>
  </si>
  <si>
    <t>Tyler Shough</t>
  </si>
  <si>
    <t>Spencer Sanders</t>
  </si>
  <si>
    <t>Isaiah Thomas</t>
  </si>
  <si>
    <t>Roshon Johnson</t>
  </si>
  <si>
    <t>Brock Purdy</t>
  </si>
  <si>
    <t>Breece Hall</t>
  </si>
  <si>
    <t>Dante Stills</t>
  </si>
  <si>
    <t>Marvin Mims Jr.</t>
  </si>
  <si>
    <t>Hudson Card</t>
  </si>
  <si>
    <t>DeMarvion Overshown</t>
  </si>
  <si>
    <t>Jalen Redmond</t>
  </si>
  <si>
    <t>Marquis Hayes Jr.</t>
  </si>
  <si>
    <t>Skylar Thompson</t>
  </si>
  <si>
    <t>Jeremiah Hall</t>
  </si>
  <si>
    <t>Tyrese Robinson</t>
  </si>
  <si>
    <t>Winston Wright Jr</t>
  </si>
  <si>
    <t>Perrion Winfrey</t>
  </si>
  <si>
    <t>Max Duggan</t>
  </si>
  <si>
    <t>Moro Ojomo</t>
  </si>
  <si>
    <t>Gabe Brkic</t>
  </si>
  <si>
    <t>Jarret Doege</t>
  </si>
  <si>
    <t>Derek Kerstetter</t>
  </si>
  <si>
    <t>Charlie Kolar</t>
  </si>
  <si>
    <t>Tvondre Sweat</t>
  </si>
  <si>
    <t>Anton Harrison</t>
  </si>
  <si>
    <t>RJ Sneed II</t>
  </si>
  <si>
    <t>Erik Swenson</t>
  </si>
  <si>
    <t>Terrel Bernard</t>
  </si>
  <si>
    <t>Trestan Ebner</t>
  </si>
  <si>
    <t>Mike Rose</t>
  </si>
  <si>
    <t>Kolby Harvell-Peel</t>
  </si>
  <si>
    <t>Jalen Pitre</t>
  </si>
  <si>
    <t>Tay Martin</t>
  </si>
  <si>
    <t>Boom Massie</t>
  </si>
  <si>
    <t>Kenny Turnier</t>
  </si>
  <si>
    <t>Colin Schooler</t>
  </si>
  <si>
    <t>Dawson Deaton</t>
  </si>
  <si>
    <t>Sione Angilau Jr</t>
  </si>
  <si>
    <t>Obinna Eze</t>
  </si>
  <si>
    <t>Sean Mahone</t>
  </si>
  <si>
    <t>TJ Storment</t>
  </si>
  <si>
    <t>Khari Coleman</t>
  </si>
  <si>
    <t>Chase Allen</t>
  </si>
  <si>
    <t>Big 10</t>
  </si>
  <si>
    <t>Taulia Tagavolia</t>
  </si>
  <si>
    <t>Chris Olave</t>
  </si>
  <si>
    <t>Adrian Martinez</t>
  </si>
  <si>
    <t>Garrett Wilson</t>
  </si>
  <si>
    <t>Ryan Hilinski</t>
  </si>
  <si>
    <t>Master Teague III</t>
  </si>
  <si>
    <t>Haskell Garrett</t>
  </si>
  <si>
    <t>Noah Cain</t>
  </si>
  <si>
    <t>Graham Mertz</t>
  </si>
  <si>
    <t>Tyreke Smith</t>
  </si>
  <si>
    <t>Rakim Jarrett</t>
  </si>
  <si>
    <t>Jaxon Smith-Njigba</t>
  </si>
  <si>
    <t>Daxton Hill</t>
  </si>
  <si>
    <t>CJ Stroud</t>
  </si>
  <si>
    <t>Cade McNamara</t>
  </si>
  <si>
    <t>Thayer Munford Jr</t>
  </si>
  <si>
    <t>Zachary Harrison</t>
  </si>
  <si>
    <t>Nicholas Petit-Frere</t>
  </si>
  <si>
    <t>JoJo Domann</t>
  </si>
  <si>
    <t>Ben Stille</t>
  </si>
  <si>
    <t>Markese Stepp</t>
  </si>
  <si>
    <t>Jahan Dotson</t>
  </si>
  <si>
    <t>Brad Hawkins</t>
  </si>
  <si>
    <t>Mike Penix Jr</t>
  </si>
  <si>
    <t>Tyler Goodson</t>
  </si>
  <si>
    <t>Ronnie Bell</t>
  </si>
  <si>
    <t>Jalen Berger</t>
  </si>
  <si>
    <t>Spencer Petras</t>
  </si>
  <si>
    <t>Nick Cross</t>
  </si>
  <si>
    <t>Stephen Carr</t>
  </si>
  <si>
    <t>David Bell</t>
  </si>
  <si>
    <t>Tanner Morgan</t>
  </si>
  <si>
    <t>Anthony Russo</t>
  </si>
  <si>
    <t>Tiawan Mullen</t>
  </si>
  <si>
    <t>Jaquan Brisker</t>
  </si>
  <si>
    <t>Daniel Faalale</t>
  </si>
  <si>
    <t>Jordan Simmons</t>
  </si>
  <si>
    <t>Jake Ferguson</t>
  </si>
  <si>
    <t>Mike Miranda</t>
  </si>
  <si>
    <t>Bo Melton</t>
  </si>
  <si>
    <t>Mohamed Ibrahim</t>
  </si>
  <si>
    <t>Spencer Holstege</t>
  </si>
  <si>
    <t>Juice Scruggs</t>
  </si>
  <si>
    <t>Ty FryFogle</t>
  </si>
  <si>
    <t>Andrew Stueber</t>
  </si>
  <si>
    <t>Jack Koerner</t>
  </si>
  <si>
    <t>Jack Sanborn</t>
  </si>
  <si>
    <t>Sam LaPorta</t>
  </si>
  <si>
    <t>Tory Taylor</t>
  </si>
  <si>
    <t>Avery Young</t>
  </si>
  <si>
    <t>Keeanu Benton</t>
  </si>
  <si>
    <t>Tyler Beach</t>
  </si>
  <si>
    <t>SEC</t>
  </si>
  <si>
    <t>Derek Stingley Jr</t>
  </si>
  <si>
    <t>Zamir White</t>
  </si>
  <si>
    <t>Emory Jones</t>
  </si>
  <si>
    <t>JT Daniels</t>
  </si>
  <si>
    <t>Bo Nix</t>
  </si>
  <si>
    <t>Brian Robinson Jr</t>
  </si>
  <si>
    <t>Harrison Bailey</t>
  </si>
  <si>
    <t>Matt Corral</t>
  </si>
  <si>
    <t>Malachi Moore</t>
  </si>
  <si>
    <t>Bryce Young</t>
  </si>
  <si>
    <t>Arik Gilbert</t>
  </si>
  <si>
    <t>Paul Tyson</t>
  </si>
  <si>
    <t>Wan'Dale Robinson</t>
  </si>
  <si>
    <t>Myles Brennan</t>
  </si>
  <si>
    <t>Owen Pappoe</t>
  </si>
  <si>
    <t>Eli Ricks</t>
  </si>
  <si>
    <t>Jamaree Salyer</t>
  </si>
  <si>
    <t>Jordan Battle</t>
  </si>
  <si>
    <t>Kearis Jackson</t>
  </si>
  <si>
    <t>Christain Harris</t>
  </si>
  <si>
    <t>Nakobe Dean</t>
  </si>
  <si>
    <t>Aubrey Solomon</t>
  </si>
  <si>
    <t>Mike Jones Jr</t>
  </si>
  <si>
    <t>Dominick Blaylock</t>
  </si>
  <si>
    <t>Adam Anderson</t>
  </si>
  <si>
    <t>Jerrion Ealy</t>
  </si>
  <si>
    <t>Joshua Jobe</t>
  </si>
  <si>
    <t>Evan Neal</t>
  </si>
  <si>
    <t>Kaiir Elam</t>
  </si>
  <si>
    <t>Justin Shaffer</t>
  </si>
  <si>
    <t>Dameon Pierce</t>
  </si>
  <si>
    <t>Isaiah Spiller</t>
  </si>
  <si>
    <t>Jake Camarda</t>
  </si>
  <si>
    <t>Jalin Hyatt</t>
  </si>
  <si>
    <t>Kayshon Boutte</t>
  </si>
  <si>
    <t>Darnell Washington</t>
  </si>
  <si>
    <t>William Anderson Jr</t>
  </si>
  <si>
    <t>Luke Doty</t>
  </si>
  <si>
    <t>Phidarian Mathis</t>
  </si>
  <si>
    <t>Edward Ingram</t>
  </si>
  <si>
    <t>Warren McCLendon Jr</t>
  </si>
  <si>
    <t>Will Rogers</t>
  </si>
  <si>
    <t>Lewis Cine</t>
  </si>
  <si>
    <t>Kevin Harris</t>
  </si>
  <si>
    <t>Treylon Burks</t>
  </si>
  <si>
    <t>DeMarvin Leal</t>
  </si>
  <si>
    <t>Jalen Catalon</t>
  </si>
  <si>
    <t>Ventrell Miller</t>
  </si>
  <si>
    <t>Austin Deculus</t>
  </si>
  <si>
    <t>KJ Jefferson</t>
  </si>
  <si>
    <t>Kenyon Green</t>
  </si>
  <si>
    <t>Jahleel Billingsley</t>
  </si>
  <si>
    <t>Kingsley Enagbare</t>
  </si>
  <si>
    <t>Grant Morgan</t>
  </si>
  <si>
    <t>Zakoby McClain</t>
  </si>
  <si>
    <t>Jalen Wydermyer</t>
  </si>
  <si>
    <t>Jayden Peevy</t>
  </si>
  <si>
    <t>Demani Richardson</t>
  </si>
  <si>
    <t>Chris Rodriguez Jr</t>
  </si>
  <si>
    <t>Ainias Smith</t>
  </si>
  <si>
    <t>Haynes King</t>
  </si>
  <si>
    <t>Martin Emerson Jr</t>
  </si>
  <si>
    <t>Woody Marks</t>
  </si>
  <si>
    <t>Jaden Walley</t>
  </si>
  <si>
    <t>Beau Allen</t>
  </si>
  <si>
    <t>Cade York</t>
  </si>
  <si>
    <t>Devont'e Wyatt</t>
  </si>
  <si>
    <t>Nick Muse</t>
  </si>
  <si>
    <t>Jalen Carter</t>
  </si>
  <si>
    <t>Ricky Stromberg</t>
  </si>
  <si>
    <t>Ben Brown</t>
  </si>
  <si>
    <t>Ali Gaye</t>
  </si>
  <si>
    <t>Yusuf Corker</t>
  </si>
  <si>
    <t>Ethan White</t>
  </si>
  <si>
    <t>Tyree Johnson</t>
  </si>
  <si>
    <t>Brenton Cox Jr</t>
  </si>
  <si>
    <t>Darian Kinnard</t>
  </si>
  <si>
    <t>Ken Seals</t>
  </si>
  <si>
    <t>Dreshun Miller</t>
  </si>
  <si>
    <t>Myron Cunningham</t>
  </si>
  <si>
    <t>Connor Bazelak</t>
  </si>
  <si>
    <t>Luke Fortner</t>
  </si>
  <si>
    <t>Ty Clary</t>
  </si>
  <si>
    <t>Liam Shanahan</t>
  </si>
  <si>
    <t>Chance Campbell</t>
  </si>
  <si>
    <t>Roger McCreary</t>
  </si>
  <si>
    <t>Jeremy James</t>
  </si>
  <si>
    <t>Brodarious Hamm</t>
  </si>
  <si>
    <t>Camron Johnson</t>
  </si>
  <si>
    <t>Nehemiah Pritchett</t>
  </si>
  <si>
    <t xml:space="preserve">Pac 12 </t>
  </si>
  <si>
    <t>Other</t>
  </si>
  <si>
    <t>Jarrett Patterson</t>
  </si>
  <si>
    <t>Overall (x5)</t>
  </si>
  <si>
    <t>Index Score</t>
  </si>
  <si>
    <t>College Football Fans</t>
  </si>
  <si>
    <t>Pop Culture</t>
  </si>
  <si>
    <t>NIL Power Index</t>
  </si>
  <si>
    <t>Affinity</t>
  </si>
  <si>
    <t>Reach</t>
  </si>
  <si>
    <t>Name</t>
  </si>
  <si>
    <t>School</t>
  </si>
  <si>
    <t>Position</t>
  </si>
  <si>
    <t>Classification</t>
  </si>
  <si>
    <t>Oklahoma</t>
  </si>
  <si>
    <t>Clemson</t>
  </si>
  <si>
    <t>Georgia</t>
  </si>
  <si>
    <t>QB</t>
  </si>
  <si>
    <t>RB</t>
  </si>
  <si>
    <t>LSU</t>
  </si>
  <si>
    <t>CB</t>
  </si>
  <si>
    <t>WR</t>
  </si>
  <si>
    <t>Florida</t>
  </si>
  <si>
    <t>Tennessee</t>
  </si>
  <si>
    <t>Maryland</t>
  </si>
  <si>
    <t>Northwestern</t>
  </si>
  <si>
    <t>TCU</t>
  </si>
  <si>
    <t>DL</t>
  </si>
  <si>
    <t>North Carolina</t>
  </si>
  <si>
    <t>OL</t>
  </si>
  <si>
    <t>Miami</t>
  </si>
  <si>
    <t>Auburn</t>
  </si>
  <si>
    <t>Ole Miss</t>
  </si>
  <si>
    <t>Junior</t>
  </si>
  <si>
    <t>Sophomore</t>
  </si>
  <si>
    <t>Senior</t>
  </si>
  <si>
    <t>Ohio State</t>
  </si>
  <si>
    <t>LB</t>
  </si>
  <si>
    <t>Penn State</t>
  </si>
  <si>
    <t>OLB</t>
  </si>
  <si>
    <t>Nebraska</t>
  </si>
  <si>
    <t>ILB</t>
  </si>
  <si>
    <t>Texas</t>
  </si>
  <si>
    <t>RS-SO</t>
  </si>
  <si>
    <t>Wisconsin</t>
  </si>
  <si>
    <t>PK/P</t>
  </si>
  <si>
    <t>Alabama</t>
  </si>
  <si>
    <t>Florida State</t>
  </si>
  <si>
    <t>TE</t>
  </si>
  <si>
    <t>DB</t>
  </si>
  <si>
    <t>RS-Senior</t>
  </si>
  <si>
    <t>Kentucky</t>
  </si>
  <si>
    <t>Texas A&amp;M</t>
  </si>
  <si>
    <t>South Carolina</t>
  </si>
  <si>
    <t>DE</t>
  </si>
  <si>
    <t>GRAD</t>
  </si>
  <si>
    <t>Arkansas</t>
  </si>
  <si>
    <t>Michigan</t>
  </si>
  <si>
    <t>Texas Tech</t>
  </si>
  <si>
    <t>RS-Junior</t>
  </si>
  <si>
    <t>Oklahoma State</t>
  </si>
  <si>
    <t>Iowa State</t>
  </si>
  <si>
    <t>DT</t>
  </si>
  <si>
    <t>RS-Freshman</t>
  </si>
  <si>
    <t>RS-Sophomore</t>
  </si>
  <si>
    <t>Tykee Smith</t>
  </si>
  <si>
    <t>S</t>
  </si>
  <si>
    <t>West Virginia</t>
  </si>
  <si>
    <t>Malik Cunningham</t>
  </si>
  <si>
    <t>Georgia Tech</t>
  </si>
  <si>
    <t>Louisville</t>
  </si>
  <si>
    <t>Freshman</t>
  </si>
  <si>
    <t>K-State</t>
  </si>
  <si>
    <t>Boston College</t>
  </si>
  <si>
    <t>Virginia Tech</t>
  </si>
  <si>
    <t>Indiana</t>
  </si>
  <si>
    <t>Aidan Hutchinson</t>
  </si>
  <si>
    <t>Iowa</t>
  </si>
  <si>
    <t>Pittsburgh</t>
  </si>
  <si>
    <t>Purdue</t>
  </si>
  <si>
    <t>Mississippi State</t>
  </si>
  <si>
    <t>K</t>
  </si>
  <si>
    <t>Wake Forest</t>
  </si>
  <si>
    <t>NC State</t>
  </si>
  <si>
    <t>K/P</t>
  </si>
  <si>
    <t>Rutgers</t>
  </si>
  <si>
    <t>Michigan State</t>
  </si>
  <si>
    <t>Minnesota</t>
  </si>
  <si>
    <t>Syracuse</t>
  </si>
  <si>
    <t>Mississppi State</t>
  </si>
  <si>
    <t>Baylor</t>
  </si>
  <si>
    <t>Senior+</t>
  </si>
  <si>
    <t>Vanderbilt</t>
  </si>
  <si>
    <t>Missouri</t>
  </si>
  <si>
    <t xml:space="preserve">LSU </t>
  </si>
  <si>
    <t>Nc State</t>
  </si>
  <si>
    <t>P</t>
  </si>
  <si>
    <t>Notre Dame</t>
  </si>
  <si>
    <t>Ol</t>
  </si>
  <si>
    <t>Virginia</t>
  </si>
  <si>
    <t>FS</t>
  </si>
  <si>
    <t xml:space="preserve">OL </t>
  </si>
  <si>
    <t>Houston</t>
  </si>
  <si>
    <t>TB</t>
  </si>
  <si>
    <t>NT</t>
  </si>
  <si>
    <t>Pop Culture Index</t>
  </si>
  <si>
    <t>Politically Active Index</t>
  </si>
  <si>
    <t>College FB Fans Index Score (Took College Sports and CFB Fans)</t>
  </si>
  <si>
    <t>NFL Fans Index Score (Took football fans and NFL fans)</t>
  </si>
  <si>
    <t>Other Sports Index Score (Basketball + College Sports)</t>
  </si>
  <si>
    <t>Malcolm Rodriguez</t>
  </si>
  <si>
    <t>Noah Vedral</t>
  </si>
  <si>
    <t>Hassan Haskins</t>
  </si>
  <si>
    <t>Jacub Panasiuk</t>
  </si>
  <si>
    <t>Zach Calzada</t>
  </si>
  <si>
    <t>Bj Ojulari</t>
  </si>
  <si>
    <t>Brendan Radley-Hiles</t>
  </si>
  <si>
    <t>Washington</t>
  </si>
  <si>
    <t>Kayvon Thibodeaux</t>
  </si>
  <si>
    <t>Tristan Gebbia</t>
  </si>
  <si>
    <t>Noah Sewell</t>
  </si>
  <si>
    <t>Mycah Pittman</t>
  </si>
  <si>
    <t>Dorian Thompson-Robinson</t>
  </si>
  <si>
    <t>UCLA</t>
  </si>
  <si>
    <t>Kedon Slovis</t>
  </si>
  <si>
    <t>Jayden Daniels</t>
  </si>
  <si>
    <t>Verone McKinley III</t>
  </si>
  <si>
    <t>Britain Covey</t>
  </si>
  <si>
    <t>Avery Roberts</t>
  </si>
  <si>
    <t>Anthony Brown III</t>
  </si>
  <si>
    <t>DJ Johnson</t>
  </si>
  <si>
    <t>CJ Verdell</t>
  </si>
  <si>
    <t>Max Borghi</t>
  </si>
  <si>
    <t>Kd Nixon</t>
  </si>
  <si>
    <t>Jayden de Laura</t>
  </si>
  <si>
    <t>Trent McDuffie</t>
  </si>
  <si>
    <t>Tanner McKee</t>
  </si>
  <si>
    <t>Steven Jones</t>
  </si>
  <si>
    <t>Chase Lucas</t>
  </si>
  <si>
    <t>Alex Forsyth</t>
  </si>
  <si>
    <t>Charlie Brewer</t>
  </si>
  <si>
    <t>Drake London</t>
  </si>
  <si>
    <t>Kyle Phillips</t>
  </si>
  <si>
    <t>Drake Jackson</t>
  </si>
  <si>
    <t>DeaMonte Trayanum</t>
  </si>
  <si>
    <t>Vavae Malepeai</t>
  </si>
  <si>
    <t>Kyler Gordon</t>
  </si>
  <si>
    <t>Nick Figueroa</t>
  </si>
  <si>
    <t>Jaylen Dixon</t>
  </si>
  <si>
    <t>Deon McIntosh</t>
  </si>
  <si>
    <t>Nate Landman</t>
  </si>
  <si>
    <t>Kellen Diesch</t>
  </si>
  <si>
    <t>Walter Rouse</t>
  </si>
  <si>
    <t>Thomas Booker</t>
  </si>
  <si>
    <t>Brendon Lewis</t>
  </si>
  <si>
    <t>Jaxson Kirkland</t>
  </si>
  <si>
    <t>Austin Jones</t>
  </si>
  <si>
    <t>Otito Ogbonnia</t>
  </si>
  <si>
    <t>Quinn Ewers</t>
  </si>
  <si>
    <t>TreVeyon Henderson</t>
  </si>
  <si>
    <t>Caleb Williams</t>
  </si>
  <si>
    <t>Brock Vandagriff</t>
  </si>
  <si>
    <t>Sheduer Sanders</t>
  </si>
  <si>
    <t>JJ McCarthy</t>
  </si>
  <si>
    <t>Ga'Quincy McKinstry</t>
  </si>
  <si>
    <t>Emeka Egbuka</t>
  </si>
  <si>
    <t>Tristan Leigh</t>
  </si>
  <si>
    <t>Amarius Mims</t>
  </si>
  <si>
    <t>Kyle McCord</t>
  </si>
  <si>
    <t>Korey Foreman</t>
  </si>
  <si>
    <t>Jack Sawyer</t>
  </si>
  <si>
    <t>James Williams</t>
  </si>
  <si>
    <t>Will Shipley</t>
  </si>
  <si>
    <t>Jaylahn Tuimoloau</t>
  </si>
  <si>
    <t>Smael Mondon jr</t>
  </si>
  <si>
    <t>Camar Wheaton</t>
  </si>
  <si>
    <t>Tommy Brockermeyer</t>
  </si>
  <si>
    <t>Dylan Brooks</t>
  </si>
  <si>
    <t>Kyle Hamilton</t>
  </si>
  <si>
    <t>Tyler Buchner</t>
  </si>
  <si>
    <t>Jason Marshall Jr.</t>
  </si>
  <si>
    <t>Walter Nolen</t>
  </si>
  <si>
    <t>Kyren Williams</t>
  </si>
  <si>
    <t>Travis Hunter</t>
  </si>
  <si>
    <t>Raesjon Davis</t>
  </si>
  <si>
    <t>Chris Tyree</t>
  </si>
  <si>
    <t>Leonard Taylor</t>
  </si>
  <si>
    <t>Malik Willis</t>
  </si>
  <si>
    <t>Kevin Austin Jr.</t>
  </si>
  <si>
    <t>Maason Smith</t>
  </si>
  <si>
    <t>Braden Lenzy</t>
  </si>
  <si>
    <t>Jacorey Brooks</t>
  </si>
  <si>
    <t>Nolan Rucci</t>
  </si>
  <si>
    <t>Kurt Hinish</t>
  </si>
  <si>
    <t>Damon Payne</t>
  </si>
  <si>
    <t>Jack Coan</t>
  </si>
  <si>
    <t>Sam Huard</t>
  </si>
  <si>
    <t>Josh Lugg</t>
  </si>
  <si>
    <t>Myron Tagovailoa-Amosa</t>
  </si>
  <si>
    <t>Jatavion Sanders</t>
  </si>
  <si>
    <t>Terrence Lewis</t>
  </si>
  <si>
    <t>Dylan Morris</t>
  </si>
  <si>
    <t>Micah Bernard</t>
  </si>
  <si>
    <t>Carson Wells</t>
  </si>
  <si>
    <t>Devin Lloyd</t>
  </si>
  <si>
    <t>Nephi Sewell</t>
  </si>
  <si>
    <t>Devon Williams</t>
  </si>
  <si>
    <t>Deuce Vaughn</t>
  </si>
  <si>
    <t>Kansas State</t>
  </si>
  <si>
    <t>Oregon</t>
  </si>
  <si>
    <t>Oregon State</t>
  </si>
  <si>
    <t>USC</t>
  </si>
  <si>
    <t>Arizona State</t>
  </si>
  <si>
    <t>Utah</t>
  </si>
  <si>
    <t>Washington State</t>
  </si>
  <si>
    <t>Stanford</t>
  </si>
  <si>
    <t>Jahad Woods</t>
  </si>
  <si>
    <t>Colorado</t>
  </si>
  <si>
    <t>ATH</t>
  </si>
  <si>
    <t>Jackson State</t>
  </si>
  <si>
    <t xml:space="preserve">Alabama </t>
  </si>
  <si>
    <t>Undecided</t>
  </si>
  <si>
    <t>Freshman*</t>
  </si>
  <si>
    <t>Cincinnati</t>
  </si>
  <si>
    <t>Liberty</t>
  </si>
  <si>
    <t>Shemar Stewart</t>
  </si>
  <si>
    <t>Erik Ezukanma</t>
  </si>
  <si>
    <t>Magnetism w/ College Football Fans</t>
  </si>
  <si>
    <t>Magnetism w/NFL fans</t>
  </si>
  <si>
    <t>Magnetism w/ Other Sports' Fans</t>
  </si>
  <si>
    <t>Magnetism w/ Pop Culture</t>
  </si>
  <si>
    <t>Magnetism w/ Political Active</t>
  </si>
  <si>
    <t>Reach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</si>
</sst>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0" fontId="0" fillId="0" borderId="0" xfId="0" applyFont="1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537EC-6607-F749-9243-4124BA29ED1C}">
  <dimension ref="A1:AF376"/>
  <sheetViews>
    <sheetView tabSelected="1" zoomScale="90" zoomScaleNormal="90" workbookViewId="0">
      <pane xSplit="1" topLeftCell="B1" activePane="topRight" state="frozen"/>
      <selection pane="topRight" activeCell="AH20" sqref="AH20"/>
    </sheetView>
  </sheetViews>
  <sheetFormatPr baseColWidth="10" defaultColWidth="11" defaultRowHeight="16" x14ac:dyDescent="0.2"/>
  <cols>
    <col min="1" max="1" width="25.83203125" customWidth="1"/>
    <col min="2" max="2" width="9.1640625" customWidth="1"/>
    <col min="3" max="3" width="11.33203125" customWidth="1"/>
    <col min="4" max="4" width="15" customWidth="1"/>
    <col min="5" max="5" width="16" customWidth="1"/>
    <col min="6" max="6" width="13" customWidth="1"/>
    <col min="7" max="7" width="19.5" customWidth="1"/>
    <col min="8" max="10" width="10.83203125" customWidth="1"/>
    <col min="11" max="13" width="14.33203125" customWidth="1"/>
    <col min="14" max="14" width="20.6640625" customWidth="1"/>
    <col min="15" max="16" width="10.83203125" customWidth="1"/>
    <col min="17" max="17" width="16" customWidth="1"/>
    <col min="18" max="18" width="10.83203125" customWidth="1"/>
    <col min="19" max="19" width="12.1640625" customWidth="1"/>
    <col min="20" max="20" width="4.83203125" customWidth="1"/>
    <col min="21" max="21" width="15.6640625" style="7" customWidth="1"/>
    <col min="22" max="22" width="9.1640625" style="2" customWidth="1"/>
    <col min="23" max="23" width="19.5" customWidth="1"/>
    <col min="24" max="24" width="17.6640625" customWidth="1"/>
    <col min="25" max="26" width="15.5" customWidth="1"/>
    <col min="27" max="28" width="15.6640625" customWidth="1"/>
    <col min="29" max="29" width="8.6640625" customWidth="1"/>
    <col min="31" max="31" width="53.6640625" customWidth="1"/>
  </cols>
  <sheetData>
    <row r="1" spans="1:29" x14ac:dyDescent="0.2">
      <c r="B1" t="s">
        <v>0</v>
      </c>
      <c r="C1" t="s">
        <v>262</v>
      </c>
      <c r="D1" t="s">
        <v>1</v>
      </c>
      <c r="E1" t="s">
        <v>2</v>
      </c>
      <c r="F1" t="s">
        <v>3</v>
      </c>
      <c r="G1" t="s">
        <v>264</v>
      </c>
      <c r="H1" t="s">
        <v>4</v>
      </c>
      <c r="I1" t="s">
        <v>5</v>
      </c>
      <c r="J1" t="s">
        <v>6</v>
      </c>
      <c r="K1" t="s">
        <v>265</v>
      </c>
      <c r="L1" s="9"/>
      <c r="N1" t="s">
        <v>7</v>
      </c>
      <c r="P1" s="4" t="s">
        <v>269</v>
      </c>
      <c r="Q1" s="4" t="s">
        <v>270</v>
      </c>
      <c r="R1" s="4" t="s">
        <v>271</v>
      </c>
      <c r="S1" s="4" t="s">
        <v>272</v>
      </c>
      <c r="T1" s="4"/>
      <c r="U1" s="5" t="s">
        <v>266</v>
      </c>
      <c r="V1" s="5" t="s">
        <v>267</v>
      </c>
      <c r="W1" s="4" t="s">
        <v>486</v>
      </c>
      <c r="X1" s="4" t="s">
        <v>487</v>
      </c>
      <c r="Y1" s="4" t="s">
        <v>488</v>
      </c>
      <c r="Z1" s="4" t="s">
        <v>489</v>
      </c>
      <c r="AA1" s="4" t="s">
        <v>490</v>
      </c>
      <c r="AB1" s="4" t="s">
        <v>491</v>
      </c>
      <c r="AC1" s="4" t="s">
        <v>268</v>
      </c>
    </row>
    <row r="2" spans="1:29" x14ac:dyDescent="0.2">
      <c r="A2" t="s">
        <v>61</v>
      </c>
      <c r="B2">
        <v>1</v>
      </c>
      <c r="C2">
        <f>B2*5</f>
        <v>5</v>
      </c>
      <c r="D2">
        <v>1.9</v>
      </c>
      <c r="E2">
        <v>0.5</v>
      </c>
      <c r="F2">
        <v>0.1</v>
      </c>
      <c r="G2">
        <v>2.8</v>
      </c>
      <c r="H2">
        <v>3</v>
      </c>
      <c r="I2">
        <v>1.5</v>
      </c>
      <c r="J2">
        <v>1.9</v>
      </c>
      <c r="K2">
        <v>0.3</v>
      </c>
      <c r="N2">
        <f>C2+D2+E2+F2+G2+H2+I2</f>
        <v>14.8</v>
      </c>
      <c r="Q2" t="s">
        <v>273</v>
      </c>
      <c r="R2" t="s">
        <v>276</v>
      </c>
      <c r="S2" t="s">
        <v>293</v>
      </c>
      <c r="U2" s="6">
        <f>+(N2/$AF$19)*100</f>
        <v>527.23408561886504</v>
      </c>
      <c r="V2">
        <v>74</v>
      </c>
      <c r="W2" s="3">
        <f>+((F2+G2)/$AF$20)*100</f>
        <v>727.5837491090515</v>
      </c>
      <c r="X2" s="3">
        <f>+((D2+I2)/$AF$21)*100</f>
        <v>1201.6064257028204</v>
      </c>
      <c r="Y2" s="3">
        <f>+((H2+F2)/$AF$22)*100</f>
        <v>1598.8994864270053</v>
      </c>
      <c r="Z2" s="3">
        <f>+(K2/$AF$25)*100</f>
        <v>1650.0000000000014</v>
      </c>
      <c r="AA2" s="3">
        <f>+(J2/$AF$24)*100</f>
        <v>615.2713891444356</v>
      </c>
      <c r="AB2" s="3">
        <f>+(AC2/$AF$26)*100</f>
        <v>32.249700764934651</v>
      </c>
      <c r="AC2" s="10">
        <v>2764</v>
      </c>
    </row>
    <row r="3" spans="1:29" x14ac:dyDescent="0.2">
      <c r="A3" t="s">
        <v>8</v>
      </c>
      <c r="B3">
        <v>0.9</v>
      </c>
      <c r="C3">
        <f>B3*5</f>
        <v>4.5</v>
      </c>
      <c r="D3">
        <v>1.6</v>
      </c>
      <c r="E3">
        <v>0.5</v>
      </c>
      <c r="F3">
        <v>0.2</v>
      </c>
      <c r="G3">
        <v>3.7</v>
      </c>
      <c r="H3">
        <v>2</v>
      </c>
      <c r="I3">
        <v>1.3</v>
      </c>
      <c r="J3">
        <v>1.6</v>
      </c>
      <c r="K3">
        <v>0</v>
      </c>
      <c r="N3">
        <f>C3+D3+E3+F3+G3+H3+I3</f>
        <v>13.8</v>
      </c>
      <c r="Q3" t="s">
        <v>274</v>
      </c>
      <c r="R3" t="s">
        <v>276</v>
      </c>
      <c r="S3" t="s">
        <v>293</v>
      </c>
      <c r="U3" s="6">
        <f>+(N3/$AF$19)*100</f>
        <v>491.61016091488767</v>
      </c>
      <c r="V3">
        <v>100</v>
      </c>
      <c r="W3" s="3">
        <f>+((F3+G3)/$AF$20)*100</f>
        <v>978.47469707769005</v>
      </c>
      <c r="X3" s="3">
        <f>+((D3+I3)/$AF$21)*100</f>
        <v>1024.8995983935822</v>
      </c>
      <c r="Y3" s="3">
        <f>+((H3+F3)/$AF$22)*100</f>
        <v>1134.7028613352941</v>
      </c>
      <c r="Z3" s="3">
        <f>+(K3/$AF$25)*100</f>
        <v>0</v>
      </c>
      <c r="AA3" s="3">
        <f>+(J3/$AF$24)*100</f>
        <v>518.1232750689984</v>
      </c>
      <c r="AB3" s="3">
        <f t="shared" ref="AB3:AB66" si="0">+(AC3/$AF$26)*100</f>
        <v>23.475541946110173</v>
      </c>
      <c r="AC3">
        <v>2012</v>
      </c>
    </row>
    <row r="4" spans="1:29" x14ac:dyDescent="0.2">
      <c r="A4" t="s">
        <v>170</v>
      </c>
      <c r="B4">
        <v>0.8</v>
      </c>
      <c r="C4">
        <f>B4*5</f>
        <v>4</v>
      </c>
      <c r="D4">
        <v>0.8</v>
      </c>
      <c r="E4">
        <v>0.1</v>
      </c>
      <c r="F4">
        <v>0</v>
      </c>
      <c r="G4">
        <v>6.7</v>
      </c>
      <c r="H4">
        <v>1.4</v>
      </c>
      <c r="I4">
        <v>0.4</v>
      </c>
      <c r="J4">
        <v>1.5</v>
      </c>
      <c r="K4">
        <v>0.3</v>
      </c>
      <c r="N4">
        <f>C4+D4+E4+F4+G4+H4+I4</f>
        <v>13.4</v>
      </c>
      <c r="Q4" t="s">
        <v>275</v>
      </c>
      <c r="R4" t="s">
        <v>277</v>
      </c>
      <c r="S4" t="s">
        <v>292</v>
      </c>
      <c r="U4" s="6">
        <f>+(N4/$AF$19)*100</f>
        <v>477.36059103329671</v>
      </c>
      <c r="V4">
        <v>127</v>
      </c>
      <c r="W4" s="3">
        <f>+((F4+G4)/$AF$20)*100</f>
        <v>1680.9693513898778</v>
      </c>
      <c r="X4" s="3">
        <f>+((D4+I4)/$AF$21)*100</f>
        <v>424.09638554217202</v>
      </c>
      <c r="Y4" s="3">
        <f>+((H4+F4)/$AF$22)*100</f>
        <v>722.08363903155066</v>
      </c>
      <c r="Z4" s="3">
        <f>+(K4/$AF$25)*100</f>
        <v>1650.0000000000014</v>
      </c>
      <c r="AA4" s="3">
        <f>+(J4/$AF$24)*100</f>
        <v>485.74057037718603</v>
      </c>
      <c r="AB4" s="3">
        <f t="shared" si="0"/>
        <v>43.929132916056069</v>
      </c>
      <c r="AC4">
        <v>3765</v>
      </c>
    </row>
    <row r="5" spans="1:29" x14ac:dyDescent="0.2">
      <c r="A5" t="s">
        <v>169</v>
      </c>
      <c r="B5">
        <v>0.8</v>
      </c>
      <c r="C5">
        <f>B5*5</f>
        <v>4</v>
      </c>
      <c r="D5">
        <v>1.5</v>
      </c>
      <c r="E5">
        <v>0.2</v>
      </c>
      <c r="F5">
        <v>0</v>
      </c>
      <c r="G5">
        <v>3.3</v>
      </c>
      <c r="H5">
        <v>2.6</v>
      </c>
      <c r="I5">
        <v>1.5</v>
      </c>
      <c r="J5">
        <v>1.9</v>
      </c>
      <c r="K5">
        <v>0.2</v>
      </c>
      <c r="N5">
        <f>C5+D5+E5+F5+G5+H5+I5</f>
        <v>13.1</v>
      </c>
      <c r="Q5" t="s">
        <v>278</v>
      </c>
      <c r="R5" t="s">
        <v>279</v>
      </c>
      <c r="S5" t="s">
        <v>292</v>
      </c>
      <c r="U5" s="6">
        <f>+(N5/$AF$19)*100</f>
        <v>466.67341362210345</v>
      </c>
      <c r="V5">
        <v>81</v>
      </c>
      <c r="W5" s="3">
        <f>+((F5+G5)/$AF$20)*100</f>
        <v>827.94012829650683</v>
      </c>
      <c r="X5" s="3">
        <f>+((D5+I5)/$AF$21)*100</f>
        <v>1060.2409638554298</v>
      </c>
      <c r="Y5" s="3">
        <f>+((H5+F5)/$AF$22)*100</f>
        <v>1341.0124724871655</v>
      </c>
      <c r="Z5" s="3">
        <f>+(K5/$AF$25)*100</f>
        <v>1100.0000000000011</v>
      </c>
      <c r="AA5" s="3">
        <f>+(J5/$AF$24)*100</f>
        <v>615.2713891444356</v>
      </c>
      <c r="AB5" s="3">
        <f t="shared" si="0"/>
        <v>13.697955390026511</v>
      </c>
      <c r="AC5">
        <v>1174</v>
      </c>
    </row>
    <row r="6" spans="1:29" x14ac:dyDescent="0.2">
      <c r="A6" t="s">
        <v>375</v>
      </c>
      <c r="B6">
        <v>0.9</v>
      </c>
      <c r="C6">
        <f>B6*5</f>
        <v>4.5</v>
      </c>
      <c r="D6">
        <v>0.9</v>
      </c>
      <c r="E6">
        <v>0.5</v>
      </c>
      <c r="F6">
        <v>0.3</v>
      </c>
      <c r="G6">
        <v>1.9</v>
      </c>
      <c r="H6">
        <v>3.4</v>
      </c>
      <c r="I6">
        <v>1.3</v>
      </c>
      <c r="J6">
        <v>0.6</v>
      </c>
      <c r="K6">
        <v>0.3</v>
      </c>
      <c r="N6">
        <f>C6+D6+E6+F6+G6+H6+I6</f>
        <v>12.8</v>
      </c>
      <c r="Q6" t="s">
        <v>376</v>
      </c>
      <c r="R6" t="s">
        <v>308</v>
      </c>
      <c r="S6" t="s">
        <v>292</v>
      </c>
      <c r="T6" s="7"/>
      <c r="U6" s="6">
        <f>+(N6/$AF$19)*100</f>
        <v>455.98623621091025</v>
      </c>
      <c r="V6">
        <v>61</v>
      </c>
      <c r="W6" s="3">
        <f>+((F6+G6)/$AF$20)*100</f>
        <v>551.96008553100455</v>
      </c>
      <c r="X6" s="3">
        <f>+((D6+I6)/$AF$21)*100</f>
        <v>777.5100401606486</v>
      </c>
      <c r="Y6" s="3">
        <f>+((H6+F6)/$AF$22)*100</f>
        <v>1908.3639031548123</v>
      </c>
      <c r="Z6" s="3">
        <f>+(K6/$AF$25)*100</f>
        <v>1650.0000000000014</v>
      </c>
      <c r="AA6" s="3">
        <f>+(J6/$AF$24)*100</f>
        <v>194.29622815087438</v>
      </c>
      <c r="AB6" s="3">
        <f t="shared" si="0"/>
        <v>72.620165543036634</v>
      </c>
      <c r="AC6">
        <v>6224</v>
      </c>
    </row>
    <row r="7" spans="1:29" x14ac:dyDescent="0.2">
      <c r="A7" t="s">
        <v>9</v>
      </c>
      <c r="B7">
        <v>0.7</v>
      </c>
      <c r="C7">
        <f>B7*5</f>
        <v>3.5</v>
      </c>
      <c r="D7">
        <v>0.9</v>
      </c>
      <c r="E7">
        <v>0.3</v>
      </c>
      <c r="F7">
        <v>0.2</v>
      </c>
      <c r="G7">
        <v>3.3</v>
      </c>
      <c r="H7">
        <v>2.8</v>
      </c>
      <c r="I7">
        <v>0.6</v>
      </c>
      <c r="J7">
        <v>1.1000000000000001</v>
      </c>
      <c r="K7">
        <v>0.2</v>
      </c>
      <c r="N7">
        <f>C7+D7+E7+F7+G7+H7+I7</f>
        <v>11.6</v>
      </c>
      <c r="Q7" t="s">
        <v>274</v>
      </c>
      <c r="R7" t="s">
        <v>280</v>
      </c>
      <c r="S7" t="s">
        <v>292</v>
      </c>
      <c r="U7" s="6">
        <f>+(N7/$AF$19)*100</f>
        <v>413.23752656613743</v>
      </c>
      <c r="V7">
        <v>90</v>
      </c>
      <c r="W7" s="3">
        <f>+((F7+G7)/$AF$20)*100</f>
        <v>878.11831789023461</v>
      </c>
      <c r="X7" s="3">
        <f>+((D7+I7)/$AF$21)*100</f>
        <v>530.12048192771488</v>
      </c>
      <c r="Y7" s="3">
        <f>+((H7+F7)/$AF$22)*100</f>
        <v>1547.3220836390371</v>
      </c>
      <c r="Z7" s="3">
        <f>+(K7/$AF$25)*100</f>
        <v>1100.0000000000011</v>
      </c>
      <c r="AA7" s="3">
        <f>+(J7/$AF$24)*100</f>
        <v>356.2097516099364</v>
      </c>
      <c r="AB7" s="3">
        <f t="shared" si="0"/>
        <v>30.534539400084654</v>
      </c>
      <c r="AC7">
        <v>2617</v>
      </c>
    </row>
    <row r="8" spans="1:29" x14ac:dyDescent="0.2">
      <c r="A8" t="s">
        <v>172</v>
      </c>
      <c r="B8">
        <v>0.7</v>
      </c>
      <c r="C8">
        <f>B8*5</f>
        <v>3.5</v>
      </c>
      <c r="D8">
        <v>1.4</v>
      </c>
      <c r="E8">
        <v>0.1</v>
      </c>
      <c r="F8">
        <v>0</v>
      </c>
      <c r="G8">
        <v>4.5</v>
      </c>
      <c r="H8">
        <v>1.1000000000000001</v>
      </c>
      <c r="I8">
        <v>0.6</v>
      </c>
      <c r="J8">
        <v>1</v>
      </c>
      <c r="K8">
        <v>0</v>
      </c>
      <c r="N8">
        <f>C8+D8+E8+F8+G8+H8+I8</f>
        <v>11.2</v>
      </c>
      <c r="Q8" t="s">
        <v>275</v>
      </c>
      <c r="R8" t="s">
        <v>276</v>
      </c>
      <c r="S8" t="s">
        <v>292</v>
      </c>
      <c r="U8" s="6">
        <f>+(N8/$AF$19)*100</f>
        <v>398.98795668454648</v>
      </c>
      <c r="V8">
        <v>110</v>
      </c>
      <c r="W8" s="3">
        <f>+((F8+G8)/$AF$20)*100</f>
        <v>1129.0092658588731</v>
      </c>
      <c r="X8" s="3">
        <f>+((D8+I8)/$AF$21)*100</f>
        <v>706.82730923695317</v>
      </c>
      <c r="Y8" s="3">
        <f>+((H8+F8)/$AF$22)*100</f>
        <v>567.35143066764704</v>
      </c>
      <c r="Z8" s="3">
        <f>+(K8/$AF$25)*100</f>
        <v>0</v>
      </c>
      <c r="AA8" s="3">
        <f>+(J8/$AF$24)*100</f>
        <v>323.82704691812398</v>
      </c>
      <c r="AB8" s="3">
        <f t="shared" si="0"/>
        <v>60.777384690500945</v>
      </c>
      <c r="AC8">
        <v>5209</v>
      </c>
    </row>
    <row r="9" spans="1:29" x14ac:dyDescent="0.2">
      <c r="A9" t="s">
        <v>171</v>
      </c>
      <c r="B9">
        <v>0.7</v>
      </c>
      <c r="C9">
        <f>B9*5</f>
        <v>3.5</v>
      </c>
      <c r="D9">
        <v>1.1000000000000001</v>
      </c>
      <c r="E9">
        <v>0.2</v>
      </c>
      <c r="F9">
        <v>0</v>
      </c>
      <c r="G9">
        <v>3.7</v>
      </c>
      <c r="H9">
        <v>1.6</v>
      </c>
      <c r="I9">
        <v>0.6</v>
      </c>
      <c r="J9">
        <v>0.5</v>
      </c>
      <c r="K9">
        <v>0</v>
      </c>
      <c r="N9">
        <f>C9+D9+E9+F9+G9+H9+I9</f>
        <v>10.7</v>
      </c>
      <c r="Q9" t="s">
        <v>281</v>
      </c>
      <c r="R9" t="s">
        <v>276</v>
      </c>
      <c r="S9" t="s">
        <v>292</v>
      </c>
      <c r="U9" s="6">
        <f>+(N9/$AF$19)*100</f>
        <v>381.17599433255776</v>
      </c>
      <c r="V9">
        <v>93</v>
      </c>
      <c r="W9" s="3">
        <f>+((F9+G9)/$AF$20)*100</f>
        <v>928.29650748396239</v>
      </c>
      <c r="X9" s="3">
        <f>+((D9+I9)/$AF$21)*100</f>
        <v>600.80321285141031</v>
      </c>
      <c r="Y9" s="3">
        <f>+((H9+F9)/$AF$22)*100</f>
        <v>825.23844460748649</v>
      </c>
      <c r="Z9" s="3">
        <f>+(K9/$AF$25)*100</f>
        <v>0</v>
      </c>
      <c r="AA9" s="3">
        <f>+(J9/$AF$24)*100</f>
        <v>161.91352345906199</v>
      </c>
      <c r="AB9" s="3">
        <f t="shared" si="0"/>
        <v>84.486281924345803</v>
      </c>
      <c r="AC9">
        <v>7241</v>
      </c>
    </row>
    <row r="10" spans="1:29" x14ac:dyDescent="0.2">
      <c r="A10" t="s">
        <v>175</v>
      </c>
      <c r="B10">
        <v>0.6</v>
      </c>
      <c r="C10">
        <f>B10*5</f>
        <v>3</v>
      </c>
      <c r="D10">
        <v>0.2</v>
      </c>
      <c r="E10">
        <v>0</v>
      </c>
      <c r="F10">
        <v>0.1</v>
      </c>
      <c r="G10">
        <v>5.6</v>
      </c>
      <c r="H10">
        <v>0.8</v>
      </c>
      <c r="I10">
        <v>0.6</v>
      </c>
      <c r="J10">
        <v>1.1000000000000001</v>
      </c>
      <c r="K10">
        <v>0</v>
      </c>
      <c r="N10">
        <f>C10+D10+E10+F10+G10+H10+I10</f>
        <v>10.3</v>
      </c>
      <c r="Q10" t="s">
        <v>282</v>
      </c>
      <c r="R10" t="s">
        <v>276</v>
      </c>
      <c r="S10" t="s">
        <v>293</v>
      </c>
      <c r="U10" s="6">
        <f>+(N10/$AF$19)*100</f>
        <v>366.92642445096686</v>
      </c>
      <c r="V10">
        <v>103</v>
      </c>
      <c r="W10" s="3">
        <f>+((F10+G10)/$AF$20)*100</f>
        <v>1430.078403421239</v>
      </c>
      <c r="X10" s="3">
        <f>+((D10+I10)/$AF$21)*100</f>
        <v>282.73092369478132</v>
      </c>
      <c r="Y10" s="3">
        <f>+((H10+F10)/$AF$22)*100</f>
        <v>464.19662509171121</v>
      </c>
      <c r="Z10" s="3">
        <f>+(K10/$AF$25)*100</f>
        <v>0</v>
      </c>
      <c r="AA10" s="3">
        <f>+(J10/$AF$24)*100</f>
        <v>356.2097516099364</v>
      </c>
      <c r="AB10" s="3">
        <f t="shared" si="0"/>
        <v>41.467234630455046</v>
      </c>
      <c r="AC10">
        <v>3554</v>
      </c>
    </row>
    <row r="11" spans="1:29" x14ac:dyDescent="0.2">
      <c r="A11" t="s">
        <v>116</v>
      </c>
      <c r="B11">
        <v>1.2</v>
      </c>
      <c r="C11">
        <f>B11*5</f>
        <v>6</v>
      </c>
      <c r="D11">
        <v>1.2</v>
      </c>
      <c r="E11">
        <v>0</v>
      </c>
      <c r="F11">
        <v>0</v>
      </c>
      <c r="G11">
        <v>0.9</v>
      </c>
      <c r="H11">
        <v>1.6</v>
      </c>
      <c r="I11">
        <v>0.1</v>
      </c>
      <c r="J11">
        <v>1.7</v>
      </c>
      <c r="K11">
        <v>0</v>
      </c>
      <c r="N11">
        <f>C11+D11+E11+F11+G11+H11+I11</f>
        <v>9.7999999999999989</v>
      </c>
      <c r="Q11" t="s">
        <v>283</v>
      </c>
      <c r="R11" t="s">
        <v>276</v>
      </c>
      <c r="S11" t="s">
        <v>292</v>
      </c>
      <c r="U11" s="6">
        <f>+(N11/$AF$19)*100</f>
        <v>349.11446209897809</v>
      </c>
      <c r="V11">
        <v>123</v>
      </c>
      <c r="W11" s="3">
        <f>+((F11+G11)/$AF$20)*100</f>
        <v>225.80185317177461</v>
      </c>
      <c r="X11" s="3">
        <f>+((D11+I11)/$AF$21)*100</f>
        <v>459.43775100401956</v>
      </c>
      <c r="Y11" s="3">
        <f>+((H11+F11)/$AF$22)*100</f>
        <v>825.23844460748649</v>
      </c>
      <c r="Z11" s="3">
        <f>+(K11/$AF$25)*100</f>
        <v>0</v>
      </c>
      <c r="AA11" s="3">
        <f>+(J11/$AF$24)*100</f>
        <v>550.50597976081076</v>
      </c>
      <c r="AB11" s="3">
        <f t="shared" si="0"/>
        <v>26.112456697512208</v>
      </c>
      <c r="AC11">
        <v>2238</v>
      </c>
    </row>
    <row r="12" spans="1:29" x14ac:dyDescent="0.2">
      <c r="A12" t="s">
        <v>120</v>
      </c>
      <c r="B12">
        <v>0.7</v>
      </c>
      <c r="C12">
        <f>B12*5</f>
        <v>3.5</v>
      </c>
      <c r="D12">
        <v>0.9</v>
      </c>
      <c r="E12">
        <v>0</v>
      </c>
      <c r="F12">
        <v>0</v>
      </c>
      <c r="G12">
        <v>4.5999999999999996</v>
      </c>
      <c r="H12">
        <v>0.5</v>
      </c>
      <c r="I12">
        <v>0.2</v>
      </c>
      <c r="J12">
        <v>1.9</v>
      </c>
      <c r="K12">
        <v>0.1</v>
      </c>
      <c r="N12">
        <f>C12+D12+E12+F12+G12+H12+I12</f>
        <v>9.6999999999999993</v>
      </c>
      <c r="Q12" t="s">
        <v>284</v>
      </c>
      <c r="R12" t="s">
        <v>276</v>
      </c>
      <c r="S12" t="s">
        <v>293</v>
      </c>
      <c r="U12" s="6">
        <f>+(N12/$AF$19)*100</f>
        <v>345.5520696285804</v>
      </c>
      <c r="V12">
        <v>111</v>
      </c>
      <c r="W12" s="3">
        <f>+((F12+G12)/$AF$20)*100</f>
        <v>1154.0983606557368</v>
      </c>
      <c r="X12" s="3">
        <f>+((D12+I12)/$AF$21)*100</f>
        <v>388.7550200803243</v>
      </c>
      <c r="Y12" s="3">
        <f>+((H12+F12)/$AF$22)*100</f>
        <v>257.88701393983951</v>
      </c>
      <c r="Z12" s="3">
        <f>+(K12/$AF$25)*100</f>
        <v>550.00000000000057</v>
      </c>
      <c r="AA12" s="3">
        <f>+(J12/$AF$24)*100</f>
        <v>615.2713891444356</v>
      </c>
      <c r="AB12" s="3">
        <f t="shared" si="0"/>
        <v>55.445216365763194</v>
      </c>
      <c r="AC12">
        <v>4752</v>
      </c>
    </row>
    <row r="13" spans="1:29" x14ac:dyDescent="0.2">
      <c r="A13" t="s">
        <v>62</v>
      </c>
      <c r="B13">
        <v>0.6</v>
      </c>
      <c r="C13">
        <f>B13*5</f>
        <v>3</v>
      </c>
      <c r="D13">
        <v>0.9</v>
      </c>
      <c r="E13">
        <v>0</v>
      </c>
      <c r="F13">
        <v>0</v>
      </c>
      <c r="G13">
        <v>2.7</v>
      </c>
      <c r="H13">
        <v>2.1</v>
      </c>
      <c r="I13">
        <v>0.5</v>
      </c>
      <c r="J13">
        <v>0.9</v>
      </c>
      <c r="K13">
        <v>0.1</v>
      </c>
      <c r="N13">
        <f>C13+D13+E13+F13+G13+H13+I13</f>
        <v>9.1999999999999993</v>
      </c>
      <c r="Q13" t="s">
        <v>273</v>
      </c>
      <c r="R13" t="s">
        <v>280</v>
      </c>
      <c r="S13" t="s">
        <v>292</v>
      </c>
      <c r="U13" s="6">
        <f>+(N13/$AF$19)*100</f>
        <v>327.74010727659169</v>
      </c>
      <c r="V13">
        <v>100</v>
      </c>
      <c r="W13" s="3">
        <f>+((F13+G13)/$AF$20)*100</f>
        <v>677.40555951532394</v>
      </c>
      <c r="X13" s="3">
        <f>+((D13+I13)/$AF$21)*100</f>
        <v>494.77911646586722</v>
      </c>
      <c r="Y13" s="3">
        <f>+((H13+F13)/$AF$22)*100</f>
        <v>1083.1254585473262</v>
      </c>
      <c r="Z13" s="3">
        <f>+(K13/$AF$25)*100</f>
        <v>550.00000000000057</v>
      </c>
      <c r="AA13" s="3">
        <f>+(J13/$AF$24)*100</f>
        <v>291.44434222631162</v>
      </c>
      <c r="AB13" s="3">
        <f t="shared" si="0"/>
        <v>137.15457036606614</v>
      </c>
      <c r="AC13">
        <v>11755</v>
      </c>
    </row>
    <row r="14" spans="1:29" x14ac:dyDescent="0.2">
      <c r="A14" t="s">
        <v>63</v>
      </c>
      <c r="B14">
        <v>0.6</v>
      </c>
      <c r="C14">
        <f>B14*5</f>
        <v>3</v>
      </c>
      <c r="D14">
        <v>0.8</v>
      </c>
      <c r="E14">
        <v>0</v>
      </c>
      <c r="F14">
        <v>0</v>
      </c>
      <c r="G14">
        <v>3</v>
      </c>
      <c r="H14">
        <v>1.3</v>
      </c>
      <c r="I14">
        <v>0.5</v>
      </c>
      <c r="J14">
        <v>1.5</v>
      </c>
      <c r="K14">
        <v>0.2</v>
      </c>
      <c r="N14">
        <f>C14+D14+E14+F14+G14+H14+I14</f>
        <v>8.6</v>
      </c>
      <c r="Q14" t="s">
        <v>285</v>
      </c>
      <c r="R14" t="s">
        <v>277</v>
      </c>
      <c r="S14" t="s">
        <v>293</v>
      </c>
      <c r="U14" s="6">
        <f>+(N14/$AF$19)*100</f>
        <v>306.36575245420528</v>
      </c>
      <c r="V14">
        <v>118</v>
      </c>
      <c r="W14" s="3">
        <f>+((F14+G14)/$AF$20)*100</f>
        <v>752.67284390591533</v>
      </c>
      <c r="X14" s="3">
        <f>+((D14+I14)/$AF$21)*100</f>
        <v>459.43775100401956</v>
      </c>
      <c r="Y14" s="3">
        <f>+((H14+F14)/$AF$22)*100</f>
        <v>670.50623624358275</v>
      </c>
      <c r="Z14" s="3">
        <f>+(K14/$AF$25)*100</f>
        <v>1100.0000000000011</v>
      </c>
      <c r="AA14" s="3">
        <f>+(J14/$AF$24)*100</f>
        <v>485.74057037718603</v>
      </c>
      <c r="AB14" s="3">
        <f t="shared" si="0"/>
        <v>12.729530945927534</v>
      </c>
      <c r="AC14">
        <v>1091</v>
      </c>
    </row>
    <row r="15" spans="1:29" x14ac:dyDescent="0.2">
      <c r="A15" t="s">
        <v>179</v>
      </c>
      <c r="B15">
        <v>0.5</v>
      </c>
      <c r="C15">
        <f>B15*5</f>
        <v>2.5</v>
      </c>
      <c r="D15">
        <v>0.7</v>
      </c>
      <c r="E15">
        <v>0</v>
      </c>
      <c r="F15">
        <v>0</v>
      </c>
      <c r="G15">
        <v>3.1</v>
      </c>
      <c r="H15">
        <v>1.3</v>
      </c>
      <c r="I15">
        <v>0.3</v>
      </c>
      <c r="J15">
        <v>0.8</v>
      </c>
      <c r="K15">
        <v>0.1</v>
      </c>
      <c r="N15">
        <f>C15+D15+E15+F15+G15+H15+I15</f>
        <v>7.9</v>
      </c>
      <c r="Q15" t="s">
        <v>275</v>
      </c>
      <c r="R15" t="s">
        <v>280</v>
      </c>
      <c r="S15" t="s">
        <v>293</v>
      </c>
      <c r="U15" s="6">
        <f>+(N15/$AF$19)*100</f>
        <v>281.42900516142117</v>
      </c>
      <c r="V15">
        <v>138</v>
      </c>
      <c r="W15" s="3">
        <f>+((F15+G15)/$AF$20)*100</f>
        <v>777.76193870277928</v>
      </c>
      <c r="X15" s="3">
        <f>+((D15+I15)/$AF$21)*100</f>
        <v>353.41365461847658</v>
      </c>
      <c r="Y15" s="3">
        <f>+((H15+F15)/$AF$22)*100</f>
        <v>670.50623624358275</v>
      </c>
      <c r="Z15" s="3">
        <f>+(K15/$AF$25)*100</f>
        <v>550.00000000000057</v>
      </c>
      <c r="AA15" s="3">
        <f>+(J15/$AF$24)*100</f>
        <v>259.0616375344992</v>
      </c>
      <c r="AB15" s="3">
        <f t="shared" si="0"/>
        <v>13.522938924225492</v>
      </c>
      <c r="AC15">
        <v>1159</v>
      </c>
    </row>
    <row r="16" spans="1:29" x14ac:dyDescent="0.2">
      <c r="A16" t="s">
        <v>10</v>
      </c>
      <c r="B16">
        <v>0.5</v>
      </c>
      <c r="C16">
        <f>B16*5</f>
        <v>2.5</v>
      </c>
      <c r="D16">
        <v>0.6</v>
      </c>
      <c r="E16">
        <v>0.3</v>
      </c>
      <c r="F16">
        <v>0.1</v>
      </c>
      <c r="G16">
        <v>2.7</v>
      </c>
      <c r="H16">
        <v>0.8</v>
      </c>
      <c r="I16">
        <v>0.8</v>
      </c>
      <c r="J16">
        <v>0.7</v>
      </c>
      <c r="K16">
        <v>0.2</v>
      </c>
      <c r="N16">
        <f>C16+D16+E16+F16+G16+H16+I16</f>
        <v>7.8</v>
      </c>
      <c r="Q16" t="s">
        <v>274</v>
      </c>
      <c r="R16" t="s">
        <v>286</v>
      </c>
      <c r="S16" t="s">
        <v>293</v>
      </c>
      <c r="U16" s="6">
        <f>+(N16/$AF$19)*100</f>
        <v>277.86661269102342</v>
      </c>
      <c r="V16">
        <v>109</v>
      </c>
      <c r="W16" s="3">
        <f>+((F16+G16)/$AF$20)*100</f>
        <v>702.49465431218778</v>
      </c>
      <c r="X16" s="3">
        <f>+((D16+I16)/$AF$21)*100</f>
        <v>494.77911646586722</v>
      </c>
      <c r="Y16" s="3">
        <f>+((H16+F16)/$AF$22)*100</f>
        <v>464.19662509171121</v>
      </c>
      <c r="Z16" s="3">
        <f>+(K16/$AF$25)*100</f>
        <v>1100.0000000000011</v>
      </c>
      <c r="AA16" s="3">
        <f>+(J16/$AF$24)*100</f>
        <v>226.67893284268681</v>
      </c>
      <c r="AB16" s="3">
        <f t="shared" si="0"/>
        <v>91.440269498839683</v>
      </c>
      <c r="AC16">
        <v>7837</v>
      </c>
    </row>
    <row r="17" spans="1:32" x14ac:dyDescent="0.2">
      <c r="A17" t="s">
        <v>11</v>
      </c>
      <c r="B17">
        <v>0.5</v>
      </c>
      <c r="C17">
        <f>B17*5</f>
        <v>2.5</v>
      </c>
      <c r="D17">
        <v>1.3</v>
      </c>
      <c r="E17">
        <v>0.1</v>
      </c>
      <c r="F17">
        <v>0</v>
      </c>
      <c r="G17">
        <v>1.9</v>
      </c>
      <c r="H17">
        <v>0.8</v>
      </c>
      <c r="I17">
        <v>1</v>
      </c>
      <c r="J17">
        <v>0.3</v>
      </c>
      <c r="K17">
        <v>0.1</v>
      </c>
      <c r="N17">
        <f>C17+D17+E17+F17+G17+H17+I17</f>
        <v>7.6</v>
      </c>
      <c r="Q17" t="s">
        <v>287</v>
      </c>
      <c r="R17" t="s">
        <v>276</v>
      </c>
      <c r="S17" t="s">
        <v>292</v>
      </c>
      <c r="U17" s="6">
        <f>+(N17/$AF$19)*100</f>
        <v>270.74182775022797</v>
      </c>
      <c r="V17">
        <v>99</v>
      </c>
      <c r="W17" s="3">
        <f>+((F17+G17)/$AF$20)*100</f>
        <v>476.69280114041311</v>
      </c>
      <c r="X17" s="3">
        <f>+((D17+I17)/$AF$21)*100</f>
        <v>812.85140562249615</v>
      </c>
      <c r="Y17" s="3">
        <f>+((H17+F17)/$AF$22)*100</f>
        <v>412.61922230374324</v>
      </c>
      <c r="Z17" s="3">
        <f>+(K17/$AF$25)*100</f>
        <v>550.00000000000057</v>
      </c>
      <c r="AA17" s="3">
        <f>+(J17/$AF$24)*100</f>
        <v>97.148114075437192</v>
      </c>
      <c r="AB17" s="3">
        <f t="shared" si="0"/>
        <v>122.11482207156514</v>
      </c>
      <c r="AC17">
        <v>10466</v>
      </c>
    </row>
    <row r="18" spans="1:32" x14ac:dyDescent="0.2">
      <c r="A18" t="s">
        <v>185</v>
      </c>
      <c r="B18">
        <v>0.4</v>
      </c>
      <c r="C18">
        <f>B18*5</f>
        <v>2</v>
      </c>
      <c r="D18">
        <v>0.4</v>
      </c>
      <c r="E18">
        <v>0</v>
      </c>
      <c r="F18">
        <v>0</v>
      </c>
      <c r="G18">
        <v>3.9</v>
      </c>
      <c r="H18">
        <v>0.9</v>
      </c>
      <c r="I18">
        <v>0.2</v>
      </c>
      <c r="J18">
        <v>0.5</v>
      </c>
      <c r="K18">
        <v>0</v>
      </c>
      <c r="N18">
        <f>C18+D18+E18+F18+G18+H18+I18</f>
        <v>7.4</v>
      </c>
      <c r="Q18" t="s">
        <v>275</v>
      </c>
      <c r="R18" t="s">
        <v>288</v>
      </c>
      <c r="S18" t="s">
        <v>294</v>
      </c>
      <c r="U18" s="6">
        <f>+(N18/$AF$19)*100</f>
        <v>263.61704280943252</v>
      </c>
      <c r="V18">
        <v>123</v>
      </c>
      <c r="W18" s="3">
        <f>+((F18+G18)/$AF$20)*100</f>
        <v>978.47469707769005</v>
      </c>
      <c r="X18" s="3">
        <f>+((D18+I18)/$AF$21)*100</f>
        <v>212.04819277108601</v>
      </c>
      <c r="Y18" s="3">
        <f>+((H18+F18)/$AF$22)*100</f>
        <v>464.19662509171121</v>
      </c>
      <c r="Z18" s="3">
        <f>+(K18/$AF$25)*100</f>
        <v>0</v>
      </c>
      <c r="AA18" s="3">
        <f>+(J18/$AF$24)*100</f>
        <v>161.91352345906199</v>
      </c>
      <c r="AB18" s="3">
        <f t="shared" si="0"/>
        <v>101.94125744690088</v>
      </c>
      <c r="AC18">
        <v>8737</v>
      </c>
    </row>
    <row r="19" spans="1:32" x14ac:dyDescent="0.2">
      <c r="A19" t="s">
        <v>419</v>
      </c>
      <c r="B19">
        <v>0.5</v>
      </c>
      <c r="C19">
        <f>B19*5</f>
        <v>2.5</v>
      </c>
      <c r="D19">
        <v>0.9</v>
      </c>
      <c r="E19">
        <v>0.1</v>
      </c>
      <c r="F19">
        <v>0</v>
      </c>
      <c r="G19">
        <v>2.2000000000000002</v>
      </c>
      <c r="H19">
        <v>0.8</v>
      </c>
      <c r="I19">
        <v>0.8</v>
      </c>
      <c r="J19">
        <v>1.1000000000000001</v>
      </c>
      <c r="K19">
        <v>0</v>
      </c>
      <c r="N19">
        <f>C19+D19+E19+F19+G19+H19+I19</f>
        <v>7.3</v>
      </c>
      <c r="Q19" t="s">
        <v>273</v>
      </c>
      <c r="R19" t="s">
        <v>276</v>
      </c>
      <c r="S19" s="7" t="s">
        <v>330</v>
      </c>
      <c r="U19" s="6">
        <f>+(N19/$AF$19)*100</f>
        <v>260.05465033903477</v>
      </c>
      <c r="V19">
        <v>95</v>
      </c>
      <c r="W19" s="3">
        <f>+((F19+G19)/$AF$20)*100</f>
        <v>551.96008553100467</v>
      </c>
      <c r="X19" s="3">
        <f>+((D19+I19)/$AF$21)*100</f>
        <v>600.80321285141031</v>
      </c>
      <c r="Y19" s="3">
        <f>+((H19+F19)/$AF$22)*100</f>
        <v>412.61922230374324</v>
      </c>
      <c r="Z19" s="3">
        <f>+(K19/$AF$25)*100</f>
        <v>0</v>
      </c>
      <c r="AA19" s="3">
        <f>+(J19/$AF$24)*100</f>
        <v>356.2097516099364</v>
      </c>
      <c r="AB19" s="3">
        <f t="shared" si="0"/>
        <v>200.12549476127322</v>
      </c>
      <c r="AC19">
        <v>17152</v>
      </c>
      <c r="AE19" t="s">
        <v>263</v>
      </c>
      <c r="AF19" s="2">
        <f>AVERAGE(N2:N355)</f>
        <v>2.8071022727272701</v>
      </c>
    </row>
    <row r="20" spans="1:32" x14ac:dyDescent="0.2">
      <c r="A20" t="s">
        <v>12</v>
      </c>
      <c r="B20">
        <v>0.5</v>
      </c>
      <c r="C20">
        <f>B20*5</f>
        <v>2.5</v>
      </c>
      <c r="D20">
        <v>0.8</v>
      </c>
      <c r="E20">
        <v>0.2</v>
      </c>
      <c r="F20">
        <v>0.1</v>
      </c>
      <c r="G20">
        <v>1.7</v>
      </c>
      <c r="H20">
        <v>1.7</v>
      </c>
      <c r="I20">
        <v>0.2</v>
      </c>
      <c r="J20">
        <v>0.8</v>
      </c>
      <c r="K20">
        <v>0</v>
      </c>
      <c r="N20">
        <f>C20+D20+E20+F20+G20+H20+I20</f>
        <v>7.2</v>
      </c>
      <c r="Q20" t="s">
        <v>289</v>
      </c>
      <c r="R20" t="s">
        <v>280</v>
      </c>
      <c r="S20" t="s">
        <v>292</v>
      </c>
      <c r="U20" s="6">
        <f>+(N20/$AF$19)*100</f>
        <v>256.49225786863701</v>
      </c>
      <c r="V20">
        <v>100</v>
      </c>
      <c r="W20" s="3">
        <f>+((F20+G20)/$AF$20)*100</f>
        <v>451.60370634354922</v>
      </c>
      <c r="X20" s="3">
        <f>+((D20+I20)/$AF$21)*100</f>
        <v>353.41365461847658</v>
      </c>
      <c r="Y20" s="3">
        <f>+((H20+F20)/$AF$22)*100</f>
        <v>928.39325018342242</v>
      </c>
      <c r="Z20" s="3">
        <f>+(K20/$AF$25)*100</f>
        <v>0</v>
      </c>
      <c r="AA20" s="3">
        <f>+(J20/$AF$24)*100</f>
        <v>259.0616375344992</v>
      </c>
      <c r="AB20" s="3">
        <f t="shared" si="0"/>
        <v>74.346994672273368</v>
      </c>
      <c r="AC20">
        <v>6372</v>
      </c>
      <c r="AE20" t="s">
        <v>366</v>
      </c>
      <c r="AF20" s="2">
        <f>AVERAGE(F2:G355)</f>
        <v>0.39857954545454571</v>
      </c>
    </row>
    <row r="21" spans="1:32" x14ac:dyDescent="0.2">
      <c r="A21" t="s">
        <v>64</v>
      </c>
      <c r="B21">
        <v>0.5</v>
      </c>
      <c r="C21">
        <f>B21*5</f>
        <v>2.5</v>
      </c>
      <c r="D21">
        <v>0.7</v>
      </c>
      <c r="E21">
        <v>0.1</v>
      </c>
      <c r="F21">
        <v>0</v>
      </c>
      <c r="G21">
        <v>1.8</v>
      </c>
      <c r="H21">
        <v>1.6</v>
      </c>
      <c r="I21">
        <v>0.4</v>
      </c>
      <c r="J21">
        <v>1.3</v>
      </c>
      <c r="K21">
        <v>0</v>
      </c>
      <c r="N21">
        <f>C21+D21+E21+F21+G21+H21+I21</f>
        <v>7.1000000000000014</v>
      </c>
      <c r="Q21" t="s">
        <v>273</v>
      </c>
      <c r="R21" t="s">
        <v>280</v>
      </c>
      <c r="S21" t="s">
        <v>292</v>
      </c>
      <c r="U21" s="6">
        <f>+(N21/$AF$19)*100</f>
        <v>252.92986539823934</v>
      </c>
      <c r="V21">
        <v>95</v>
      </c>
      <c r="W21" s="3">
        <f>+((F21+G21)/$AF$20)*100</f>
        <v>451.60370634354922</v>
      </c>
      <c r="X21" s="3">
        <f>+((D21+I21)/$AF$21)*100</f>
        <v>388.7550200803243</v>
      </c>
      <c r="Y21" s="3">
        <f>+((H21+F21)/$AF$22)*100</f>
        <v>825.23844460748649</v>
      </c>
      <c r="Z21" s="3">
        <f>+(K21/$AF$25)*100</f>
        <v>0</v>
      </c>
      <c r="AA21" s="3">
        <f>+(J21/$AF$24)*100</f>
        <v>420.97516099356119</v>
      </c>
      <c r="AB21" s="3">
        <f t="shared" si="0"/>
        <v>102.96802071293354</v>
      </c>
      <c r="AC21">
        <v>8825</v>
      </c>
      <c r="AE21" t="s">
        <v>367</v>
      </c>
      <c r="AF21" s="2">
        <f>AVERAGE(D2:D355, I2:I355)</f>
        <v>0.28295454545454329</v>
      </c>
    </row>
    <row r="22" spans="1:32" x14ac:dyDescent="0.2">
      <c r="A22" t="s">
        <v>377</v>
      </c>
      <c r="B22">
        <v>0.5</v>
      </c>
      <c r="C22">
        <f>B22*5</f>
        <v>2.5</v>
      </c>
      <c r="D22">
        <v>1.5</v>
      </c>
      <c r="E22">
        <v>0</v>
      </c>
      <c r="F22">
        <v>0</v>
      </c>
      <c r="G22">
        <v>1.3</v>
      </c>
      <c r="H22">
        <v>1</v>
      </c>
      <c r="I22">
        <v>0.8</v>
      </c>
      <c r="J22">
        <v>0.2</v>
      </c>
      <c r="K22">
        <v>0</v>
      </c>
      <c r="N22">
        <f>C22+D22+E22+F22+G22+H22+I22</f>
        <v>7.1</v>
      </c>
      <c r="Q22" t="s">
        <v>468</v>
      </c>
      <c r="R22" t="s">
        <v>313</v>
      </c>
      <c r="S22" s="7" t="s">
        <v>293</v>
      </c>
      <c r="T22" s="2"/>
      <c r="U22" s="6">
        <f>+(N22/$AF$19)*100</f>
        <v>252.92986539823926</v>
      </c>
      <c r="V22">
        <v>91</v>
      </c>
      <c r="W22" s="3">
        <f>+((F22+G22)/$AF$20)*100</f>
        <v>326.15823235923006</v>
      </c>
      <c r="X22" s="3">
        <f>+((D22+I22)/$AF$21)*100</f>
        <v>812.85140562249615</v>
      </c>
      <c r="Y22" s="3">
        <f>+((H22+F22)/$AF$22)*100</f>
        <v>515.77402787967901</v>
      </c>
      <c r="Z22" s="3">
        <f>+(K22/$AF$25)*100</f>
        <v>0</v>
      </c>
      <c r="AA22" s="3">
        <f>+(J22/$AF$24)*100</f>
        <v>64.765409383624799</v>
      </c>
      <c r="AB22" s="3">
        <f t="shared" si="0"/>
        <v>114.70579168598863</v>
      </c>
      <c r="AC22">
        <v>9831</v>
      </c>
      <c r="AE22" t="s">
        <v>368</v>
      </c>
      <c r="AF22" s="2">
        <f>AVERAGE(E2:E355, H2:H355)</f>
        <v>0.19388335704125106</v>
      </c>
    </row>
    <row r="23" spans="1:32" x14ac:dyDescent="0.2">
      <c r="A23" t="s">
        <v>420</v>
      </c>
      <c r="B23">
        <v>0.4</v>
      </c>
      <c r="C23">
        <f>B23*5</f>
        <v>2</v>
      </c>
      <c r="D23">
        <v>0.5</v>
      </c>
      <c r="E23">
        <v>0</v>
      </c>
      <c r="F23">
        <v>0</v>
      </c>
      <c r="G23">
        <v>3.7</v>
      </c>
      <c r="H23">
        <v>0.7</v>
      </c>
      <c r="I23">
        <v>0.1</v>
      </c>
      <c r="J23">
        <v>1.2</v>
      </c>
      <c r="K23">
        <v>0</v>
      </c>
      <c r="N23">
        <f>C23+D23+E23+F23+G23+H23+I23</f>
        <v>7</v>
      </c>
      <c r="Q23" t="s">
        <v>275</v>
      </c>
      <c r="R23" t="s">
        <v>276</v>
      </c>
      <c r="S23" s="7" t="s">
        <v>330</v>
      </c>
      <c r="U23" s="6">
        <f>+(N23/$AF$19)*100</f>
        <v>249.36747292784153</v>
      </c>
      <c r="V23">
        <v>134</v>
      </c>
      <c r="W23" s="3">
        <f>+((F23+G23)/$AF$20)*100</f>
        <v>928.29650748396239</v>
      </c>
      <c r="X23" s="3">
        <f>+((D23+I23)/$AF$21)*100</f>
        <v>212.04819277108595</v>
      </c>
      <c r="Y23" s="3">
        <f>+((H23+F23)/$AF$22)*100</f>
        <v>361.04181951577533</v>
      </c>
      <c r="Z23" s="3">
        <f>+(K23/$AF$25)*100</f>
        <v>0</v>
      </c>
      <c r="AA23" s="3">
        <f>+(J23/$AF$24)*100</f>
        <v>388.59245630174877</v>
      </c>
      <c r="AB23" s="3">
        <f t="shared" si="0"/>
        <v>11.551086742867332</v>
      </c>
      <c r="AC23">
        <v>990</v>
      </c>
    </row>
    <row r="24" spans="1:32" x14ac:dyDescent="0.2">
      <c r="A24" t="s">
        <v>117</v>
      </c>
      <c r="B24">
        <v>0.9</v>
      </c>
      <c r="C24">
        <f>B24*5</f>
        <v>4.5</v>
      </c>
      <c r="D24">
        <v>0.9</v>
      </c>
      <c r="E24">
        <v>0</v>
      </c>
      <c r="F24">
        <v>0.1</v>
      </c>
      <c r="G24">
        <v>0.2</v>
      </c>
      <c r="H24">
        <v>1</v>
      </c>
      <c r="I24">
        <v>0.3</v>
      </c>
      <c r="J24">
        <v>0.6</v>
      </c>
      <c r="K24">
        <v>0.1</v>
      </c>
      <c r="N24">
        <f>C24+D24+E24+F24+G24+H24+I24</f>
        <v>7</v>
      </c>
      <c r="Q24" t="s">
        <v>295</v>
      </c>
      <c r="R24" t="s">
        <v>280</v>
      </c>
      <c r="S24" t="s">
        <v>294</v>
      </c>
      <c r="U24" s="6">
        <f>+(N24/$AF$19)*100</f>
        <v>249.36747292784153</v>
      </c>
      <c r="V24">
        <v>89</v>
      </c>
      <c r="W24" s="3">
        <f>+((F24+G24)/$AF$20)*100</f>
        <v>75.267284390591556</v>
      </c>
      <c r="X24" s="3">
        <f>+((D24+I24)/$AF$21)*100</f>
        <v>424.0963855421719</v>
      </c>
      <c r="Y24" s="3">
        <f>+((H24+F24)/$AF$22)*100</f>
        <v>567.35143066764704</v>
      </c>
      <c r="Z24" s="3">
        <f>+(K24/$AF$25)*100</f>
        <v>550.00000000000057</v>
      </c>
      <c r="AA24" s="3">
        <f>+(J24/$AF$24)*100</f>
        <v>194.29622815087438</v>
      </c>
      <c r="AB24" s="3">
        <f t="shared" si="0"/>
        <v>64.032690954399925</v>
      </c>
      <c r="AC24">
        <v>5488</v>
      </c>
      <c r="AE24" t="s">
        <v>365</v>
      </c>
      <c r="AF24" s="2">
        <f>AVERAGE(J2:J355)</f>
        <v>0.30880681818181749</v>
      </c>
    </row>
    <row r="25" spans="1:32" x14ac:dyDescent="0.2">
      <c r="A25" t="s">
        <v>187</v>
      </c>
      <c r="B25">
        <v>0.4</v>
      </c>
      <c r="C25">
        <f>B25*5</f>
        <v>2</v>
      </c>
      <c r="D25">
        <v>0.4</v>
      </c>
      <c r="E25">
        <v>0</v>
      </c>
      <c r="F25">
        <v>0</v>
      </c>
      <c r="G25">
        <v>3</v>
      </c>
      <c r="H25">
        <v>1</v>
      </c>
      <c r="I25">
        <v>0.1</v>
      </c>
      <c r="J25">
        <v>0.6</v>
      </c>
      <c r="K25">
        <v>0</v>
      </c>
      <c r="N25">
        <f>C25+D25+E25+F25+G25+H25+I25</f>
        <v>6.5</v>
      </c>
      <c r="Q25" t="s">
        <v>275</v>
      </c>
      <c r="R25" t="s">
        <v>280</v>
      </c>
      <c r="S25" t="s">
        <v>292</v>
      </c>
      <c r="U25" s="6">
        <f>+(N25/$AF$19)*100</f>
        <v>231.55551057585288</v>
      </c>
      <c r="V25">
        <v>106</v>
      </c>
      <c r="W25" s="3">
        <f>+((F25+G25)/$AF$20)*100</f>
        <v>752.67284390591533</v>
      </c>
      <c r="X25" s="3">
        <f>+((D25+I25)/$AF$21)*100</f>
        <v>176.70682730923829</v>
      </c>
      <c r="Y25" s="3">
        <f>+((H25+F25)/$AF$22)*100</f>
        <v>515.77402787967901</v>
      </c>
      <c r="Z25" s="3">
        <f>+(K25/$AF$25)*100</f>
        <v>0</v>
      </c>
      <c r="AA25" s="3">
        <f>+(J25/$AF$24)*100</f>
        <v>194.29622815087438</v>
      </c>
      <c r="AB25" s="3">
        <f t="shared" si="0"/>
        <v>68.128076254143792</v>
      </c>
      <c r="AC25">
        <v>5839</v>
      </c>
      <c r="AE25" t="s">
        <v>364</v>
      </c>
      <c r="AF25" s="2">
        <f>AVERAGE(K2:K355)</f>
        <v>1.8181818181818164E-2</v>
      </c>
    </row>
    <row r="26" spans="1:32" x14ac:dyDescent="0.2">
      <c r="A26" t="s">
        <v>183</v>
      </c>
      <c r="B26">
        <v>0.4</v>
      </c>
      <c r="C26">
        <f>B26*5</f>
        <v>2</v>
      </c>
      <c r="D26">
        <v>0.3</v>
      </c>
      <c r="E26">
        <v>0</v>
      </c>
      <c r="F26">
        <v>0</v>
      </c>
      <c r="G26">
        <v>2.8</v>
      </c>
      <c r="H26">
        <v>1</v>
      </c>
      <c r="I26">
        <v>0.4</v>
      </c>
      <c r="J26">
        <v>0.8</v>
      </c>
      <c r="K26">
        <v>0</v>
      </c>
      <c r="N26">
        <f>C26+D26+E26+F26+G26+H26+I26</f>
        <v>6.5</v>
      </c>
      <c r="Q26" t="s">
        <v>290</v>
      </c>
      <c r="R26" t="s">
        <v>296</v>
      </c>
      <c r="S26" t="s">
        <v>292</v>
      </c>
      <c r="U26" s="6">
        <f>+(N26/$AF$19)*100</f>
        <v>231.55551057585288</v>
      </c>
      <c r="V26">
        <v>116</v>
      </c>
      <c r="W26" s="3">
        <f>+((F26+G26)/$AF$20)*100</f>
        <v>702.49465431218766</v>
      </c>
      <c r="X26" s="3">
        <f>+((D26+I26)/$AF$21)*100</f>
        <v>247.38955823293361</v>
      </c>
      <c r="Y26" s="3">
        <f>+((H26+F26)/$AF$22)*100</f>
        <v>515.77402787967901</v>
      </c>
      <c r="Z26" s="3">
        <f>+(K26/$AF$25)*100</f>
        <v>0</v>
      </c>
      <c r="AA26" s="3">
        <f>+(J26/$AF$24)*100</f>
        <v>259.0616375344992</v>
      </c>
      <c r="AB26" s="3">
        <f t="shared" si="0"/>
        <v>50.04304145470504</v>
      </c>
      <c r="AC26">
        <v>4289</v>
      </c>
      <c r="AE26" t="s">
        <v>491</v>
      </c>
      <c r="AF26">
        <f>AVERAGE(AC2:AC353)</f>
        <v>8570.6221590909099</v>
      </c>
    </row>
    <row r="27" spans="1:32" x14ac:dyDescent="0.2">
      <c r="A27" t="s">
        <v>421</v>
      </c>
      <c r="B27">
        <v>0.4</v>
      </c>
      <c r="C27">
        <f>B27*5</f>
        <v>2</v>
      </c>
      <c r="D27">
        <v>0.8</v>
      </c>
      <c r="E27">
        <v>0</v>
      </c>
      <c r="F27">
        <v>0</v>
      </c>
      <c r="G27">
        <v>1.3</v>
      </c>
      <c r="H27">
        <v>2</v>
      </c>
      <c r="I27">
        <v>0.4</v>
      </c>
      <c r="J27">
        <v>0.4</v>
      </c>
      <c r="K27">
        <v>0</v>
      </c>
      <c r="N27">
        <f>C27+D27+E27+F27+G27+H27+I27</f>
        <v>6.5</v>
      </c>
      <c r="Q27" t="s">
        <v>478</v>
      </c>
      <c r="R27" t="s">
        <v>276</v>
      </c>
      <c r="S27" s="7" t="s">
        <v>330</v>
      </c>
      <c r="U27" s="6">
        <f>+(N27/$AF$19)*100</f>
        <v>231.55551057585288</v>
      </c>
      <c r="V27">
        <v>76</v>
      </c>
      <c r="W27" s="3">
        <f>+((F27+G27)/$AF$20)*100</f>
        <v>326.15823235923006</v>
      </c>
      <c r="X27" s="3">
        <f>+((D27+I27)/$AF$21)*100</f>
        <v>424.09638554217202</v>
      </c>
      <c r="Y27" s="3">
        <f>+((H27+F27)/$AF$22)*100</f>
        <v>1031.548055759358</v>
      </c>
      <c r="Z27" s="3">
        <f>+(K27/$AF$25)*100</f>
        <v>0</v>
      </c>
      <c r="AA27" s="3">
        <f>+(J27/$AF$24)*100</f>
        <v>129.5308187672496</v>
      </c>
      <c r="AB27" s="3">
        <f t="shared" si="0"/>
        <v>16.148185911240795</v>
      </c>
      <c r="AC27">
        <v>1384</v>
      </c>
    </row>
    <row r="28" spans="1:32" x14ac:dyDescent="0.2">
      <c r="A28" t="s">
        <v>182</v>
      </c>
      <c r="B28">
        <v>0.4</v>
      </c>
      <c r="C28">
        <f>B28*5</f>
        <v>2</v>
      </c>
      <c r="D28">
        <v>0.6</v>
      </c>
      <c r="E28">
        <v>0</v>
      </c>
      <c r="F28">
        <v>0</v>
      </c>
      <c r="G28">
        <v>2.4</v>
      </c>
      <c r="H28">
        <v>0.8</v>
      </c>
      <c r="I28">
        <v>0.6</v>
      </c>
      <c r="J28">
        <v>1.4</v>
      </c>
      <c r="K28">
        <v>0</v>
      </c>
      <c r="N28">
        <f>C28+D28+E28+F28+G28+H28+I28</f>
        <v>6.3999999999999995</v>
      </c>
      <c r="Q28" t="s">
        <v>278</v>
      </c>
      <c r="R28" t="s">
        <v>276</v>
      </c>
      <c r="S28" t="s">
        <v>294</v>
      </c>
      <c r="U28" s="6">
        <f>+(N28/$AF$19)*100</f>
        <v>227.99311810545512</v>
      </c>
      <c r="V28">
        <v>101</v>
      </c>
      <c r="W28" s="3">
        <f>+((F28+G28)/$AF$20)*100</f>
        <v>602.13827512473233</v>
      </c>
      <c r="X28" s="3">
        <f>+((D28+I28)/$AF$21)*100</f>
        <v>424.0963855421719</v>
      </c>
      <c r="Y28" s="3">
        <f>+((H28+F28)/$AF$22)*100</f>
        <v>412.61922230374324</v>
      </c>
      <c r="Z28" s="3">
        <f>+(K28/$AF$25)*100</f>
        <v>0</v>
      </c>
      <c r="AA28" s="3">
        <f>+(J28/$AF$24)*100</f>
        <v>453.35786568537361</v>
      </c>
      <c r="AB28" s="3">
        <f t="shared" si="0"/>
        <v>169.41593889538754</v>
      </c>
      <c r="AC28">
        <v>14520</v>
      </c>
    </row>
    <row r="29" spans="1:32" x14ac:dyDescent="0.2">
      <c r="A29" t="s">
        <v>184</v>
      </c>
      <c r="B29">
        <v>0.4</v>
      </c>
      <c r="C29">
        <f>B29*5</f>
        <v>2</v>
      </c>
      <c r="D29">
        <v>0.7</v>
      </c>
      <c r="E29">
        <v>0</v>
      </c>
      <c r="F29">
        <v>0</v>
      </c>
      <c r="G29">
        <v>1.8</v>
      </c>
      <c r="H29">
        <v>1.6</v>
      </c>
      <c r="I29">
        <v>0.3</v>
      </c>
      <c r="J29">
        <v>0.6</v>
      </c>
      <c r="K29">
        <v>0</v>
      </c>
      <c r="N29">
        <f>C29+D29+E29+F29+G29+H29+I29</f>
        <v>6.3999999999999995</v>
      </c>
      <c r="Q29" t="s">
        <v>278</v>
      </c>
      <c r="R29" t="s">
        <v>279</v>
      </c>
      <c r="S29" t="s">
        <v>293</v>
      </c>
      <c r="U29" s="6">
        <f>+(N29/$AF$19)*100</f>
        <v>227.99311810545512</v>
      </c>
      <c r="V29">
        <v>90</v>
      </c>
      <c r="W29" s="3">
        <f>+((F29+G29)/$AF$20)*100</f>
        <v>451.60370634354922</v>
      </c>
      <c r="X29" s="3">
        <f>+((D29+I29)/$AF$21)*100</f>
        <v>353.41365461847658</v>
      </c>
      <c r="Y29" s="3">
        <f>+((H29+F29)/$AF$22)*100</f>
        <v>825.23844460748649</v>
      </c>
      <c r="Z29" s="3">
        <f>+(K29/$AF$25)*100</f>
        <v>0</v>
      </c>
      <c r="AA29" s="3">
        <f>+(J29/$AF$24)*100</f>
        <v>194.29622815087438</v>
      </c>
      <c r="AB29" s="3">
        <f t="shared" si="0"/>
        <v>62.947588866433591</v>
      </c>
      <c r="AC29">
        <v>5395</v>
      </c>
    </row>
    <row r="30" spans="1:32" x14ac:dyDescent="0.2">
      <c r="A30" t="s">
        <v>13</v>
      </c>
      <c r="B30">
        <v>0.4</v>
      </c>
      <c r="C30">
        <f>B30*5</f>
        <v>2</v>
      </c>
      <c r="D30">
        <v>1.4</v>
      </c>
      <c r="E30">
        <v>0.1</v>
      </c>
      <c r="F30">
        <v>0</v>
      </c>
      <c r="G30">
        <v>1.2</v>
      </c>
      <c r="H30">
        <v>1.2</v>
      </c>
      <c r="I30">
        <v>0.4</v>
      </c>
      <c r="J30">
        <v>0.6</v>
      </c>
      <c r="K30">
        <v>0</v>
      </c>
      <c r="N30">
        <f>C30+D30+E30+F30+G30+H30+I30</f>
        <v>6.3000000000000007</v>
      </c>
      <c r="Q30" t="s">
        <v>289</v>
      </c>
      <c r="R30" t="s">
        <v>276</v>
      </c>
      <c r="S30" t="s">
        <v>294</v>
      </c>
      <c r="U30" s="6">
        <f>+(N30/$AF$19)*100</f>
        <v>224.43072563505743</v>
      </c>
      <c r="V30">
        <v>78</v>
      </c>
      <c r="W30" s="3">
        <f>+((F30+G30)/$AF$20)*100</f>
        <v>301.06913756236617</v>
      </c>
      <c r="X30" s="3">
        <f>+((D30+I30)/$AF$21)*100</f>
        <v>636.14457831325785</v>
      </c>
      <c r="Y30" s="3">
        <f>+((H30+F30)/$AF$22)*100</f>
        <v>618.92883345561484</v>
      </c>
      <c r="Z30" s="3">
        <f>+(K30/$AF$25)*100</f>
        <v>0</v>
      </c>
      <c r="AA30" s="3">
        <f>+(J30/$AF$24)*100</f>
        <v>194.29622815087438</v>
      </c>
      <c r="AB30" s="3">
        <f t="shared" si="0"/>
        <v>102.18628049902232</v>
      </c>
      <c r="AC30">
        <v>8758</v>
      </c>
    </row>
    <row r="31" spans="1:32" x14ac:dyDescent="0.2">
      <c r="A31" t="s">
        <v>119</v>
      </c>
      <c r="B31">
        <v>0.7</v>
      </c>
      <c r="C31">
        <f>B31*5</f>
        <v>3.5</v>
      </c>
      <c r="D31">
        <v>0.6</v>
      </c>
      <c r="E31">
        <v>0</v>
      </c>
      <c r="F31">
        <v>0.1</v>
      </c>
      <c r="G31">
        <v>0.6</v>
      </c>
      <c r="H31">
        <v>1</v>
      </c>
      <c r="I31">
        <v>0.5</v>
      </c>
      <c r="J31">
        <v>0.3</v>
      </c>
      <c r="K31">
        <v>0</v>
      </c>
      <c r="N31">
        <f>C31+D31+E31+F31+G31+H31+I31</f>
        <v>6.2999999999999989</v>
      </c>
      <c r="Q31" t="s">
        <v>295</v>
      </c>
      <c r="R31" t="s">
        <v>280</v>
      </c>
      <c r="S31" t="s">
        <v>292</v>
      </c>
      <c r="U31" s="6">
        <f>+(N31/$AF$19)*100</f>
        <v>224.43072563505737</v>
      </c>
      <c r="V31">
        <v>82</v>
      </c>
      <c r="W31" s="3">
        <f>+((F31+G31)/$AF$20)*100</f>
        <v>175.62366357804692</v>
      </c>
      <c r="X31" s="3">
        <f>+((D31+I31)/$AF$21)*100</f>
        <v>388.7550200803243</v>
      </c>
      <c r="Y31" s="3">
        <f>+((H31+F31)/$AF$22)*100</f>
        <v>567.35143066764704</v>
      </c>
      <c r="Z31" s="3">
        <f>+(K31/$AF$25)*100</f>
        <v>0</v>
      </c>
      <c r="AA31" s="3">
        <f>+(J31/$AF$24)*100</f>
        <v>97.148114075437192</v>
      </c>
      <c r="AB31" s="3">
        <f t="shared" si="0"/>
        <v>63.472638263836657</v>
      </c>
      <c r="AC31">
        <v>5440</v>
      </c>
    </row>
    <row r="32" spans="1:32" x14ac:dyDescent="0.2">
      <c r="A32" t="s">
        <v>123</v>
      </c>
      <c r="B32">
        <v>0.4</v>
      </c>
      <c r="C32">
        <f>B32*5</f>
        <v>2</v>
      </c>
      <c r="D32">
        <v>0.9</v>
      </c>
      <c r="E32">
        <v>0.2</v>
      </c>
      <c r="F32">
        <v>0</v>
      </c>
      <c r="G32">
        <v>2</v>
      </c>
      <c r="H32">
        <v>0.9</v>
      </c>
      <c r="I32">
        <v>0.2</v>
      </c>
      <c r="J32">
        <v>0.2</v>
      </c>
      <c r="K32">
        <v>0.1</v>
      </c>
      <c r="N32">
        <f>C32+D32+E32+F32+G32+H32+I32</f>
        <v>6.2</v>
      </c>
      <c r="Q32" t="s">
        <v>297</v>
      </c>
      <c r="R32" t="s">
        <v>277</v>
      </c>
      <c r="S32" t="s">
        <v>292</v>
      </c>
      <c r="U32" s="6">
        <f>+(N32/$AF$19)*100</f>
        <v>220.86833316465965</v>
      </c>
      <c r="V32">
        <v>128</v>
      </c>
      <c r="W32" s="3">
        <f>+((F32+G32)/$AF$20)*100</f>
        <v>501.781895937277</v>
      </c>
      <c r="X32" s="3">
        <f>+((D32+I32)/$AF$21)*100</f>
        <v>388.7550200803243</v>
      </c>
      <c r="Y32" s="3">
        <f>+((H32+F32)/$AF$22)*100</f>
        <v>464.19662509171121</v>
      </c>
      <c r="Z32" s="3">
        <f>+(K32/$AF$25)*100</f>
        <v>550.00000000000057</v>
      </c>
      <c r="AA32" s="3">
        <f>+(J32/$AF$24)*100</f>
        <v>64.765409383624799</v>
      </c>
      <c r="AB32" s="3">
        <f t="shared" si="0"/>
        <v>105.11488936009272</v>
      </c>
      <c r="AC32">
        <v>9009</v>
      </c>
    </row>
    <row r="33" spans="1:29" x14ac:dyDescent="0.2">
      <c r="A33" t="s">
        <v>173</v>
      </c>
      <c r="B33">
        <v>0.6</v>
      </c>
      <c r="C33">
        <f>B33*5</f>
        <v>3</v>
      </c>
      <c r="D33">
        <v>0.4</v>
      </c>
      <c r="E33">
        <v>0.2</v>
      </c>
      <c r="F33">
        <v>0</v>
      </c>
      <c r="G33">
        <v>0.8</v>
      </c>
      <c r="H33">
        <v>1.2</v>
      </c>
      <c r="I33">
        <v>0.5</v>
      </c>
      <c r="J33">
        <v>2.1</v>
      </c>
      <c r="K33">
        <v>0.1</v>
      </c>
      <c r="N33">
        <f>C33+D33+E33+F33+G33+H33+I33</f>
        <v>6.1000000000000005</v>
      </c>
      <c r="Q33" t="s">
        <v>290</v>
      </c>
      <c r="R33" t="s">
        <v>276</v>
      </c>
      <c r="S33" t="s">
        <v>292</v>
      </c>
      <c r="U33" s="6">
        <f>+(N33/$AF$19)*100</f>
        <v>217.30594069426195</v>
      </c>
      <c r="V33">
        <v>102</v>
      </c>
      <c r="W33" s="3">
        <f>+((F33+G33)/$AF$20)*100</f>
        <v>200.71275837491078</v>
      </c>
      <c r="X33" s="3">
        <f>+((D33+I33)/$AF$21)*100</f>
        <v>318.07228915662893</v>
      </c>
      <c r="Y33" s="3">
        <f>+((H33+F33)/$AF$22)*100</f>
        <v>618.92883345561484</v>
      </c>
      <c r="Z33" s="3">
        <f>+(K33/$AF$25)*100</f>
        <v>550.00000000000057</v>
      </c>
      <c r="AA33" s="3">
        <f>+(J33/$AF$24)*100</f>
        <v>680.03679852806044</v>
      </c>
      <c r="AB33" s="3">
        <f t="shared" si="0"/>
        <v>25.41239083430813</v>
      </c>
      <c r="AC33">
        <v>2178</v>
      </c>
    </row>
    <row r="34" spans="1:29" x14ac:dyDescent="0.2">
      <c r="A34" t="s">
        <v>176</v>
      </c>
      <c r="B34">
        <v>0.6</v>
      </c>
      <c r="C34">
        <f>B34*5</f>
        <v>3</v>
      </c>
      <c r="D34">
        <v>0.5</v>
      </c>
      <c r="E34">
        <v>0</v>
      </c>
      <c r="F34">
        <v>0.1</v>
      </c>
      <c r="G34">
        <v>1.3</v>
      </c>
      <c r="H34">
        <v>0.8</v>
      </c>
      <c r="I34">
        <v>0.3</v>
      </c>
      <c r="J34">
        <v>0.6</v>
      </c>
      <c r="K34">
        <v>0</v>
      </c>
      <c r="N34">
        <f>C34+D34+E34+F34+G34+H34+I34</f>
        <v>6</v>
      </c>
      <c r="Q34" t="s">
        <v>291</v>
      </c>
      <c r="R34" t="s">
        <v>276</v>
      </c>
      <c r="S34" t="s">
        <v>292</v>
      </c>
      <c r="U34" s="6">
        <f>+(N34/$AF$19)*100</f>
        <v>213.7435482238642</v>
      </c>
      <c r="V34">
        <v>109</v>
      </c>
      <c r="W34" s="3">
        <f>+((F34+G34)/$AF$20)*100</f>
        <v>351.24732715609389</v>
      </c>
      <c r="X34" s="3">
        <f>+((D34+I34)/$AF$21)*100</f>
        <v>282.73092369478132</v>
      </c>
      <c r="Y34" s="3">
        <f>+((H34+F34)/$AF$22)*100</f>
        <v>464.19662509171121</v>
      </c>
      <c r="Z34" s="3">
        <f>+(K34/$AF$25)*100</f>
        <v>0</v>
      </c>
      <c r="AA34" s="3">
        <f>+(J34/$AF$24)*100</f>
        <v>194.29622815087438</v>
      </c>
      <c r="AB34" s="3">
        <f t="shared" si="0"/>
        <v>13.429596809131617</v>
      </c>
      <c r="AC34">
        <v>1151</v>
      </c>
    </row>
    <row r="35" spans="1:29" x14ac:dyDescent="0.2">
      <c r="A35" t="s">
        <v>193</v>
      </c>
      <c r="B35">
        <v>0.3</v>
      </c>
      <c r="C35">
        <f>B35*5</f>
        <v>1.5</v>
      </c>
      <c r="D35">
        <v>0.2</v>
      </c>
      <c r="E35">
        <v>0</v>
      </c>
      <c r="F35">
        <v>0</v>
      </c>
      <c r="G35">
        <v>3.3</v>
      </c>
      <c r="H35">
        <v>0.6</v>
      </c>
      <c r="I35">
        <v>0.2</v>
      </c>
      <c r="J35">
        <v>0.3</v>
      </c>
      <c r="K35">
        <v>0</v>
      </c>
      <c r="N35">
        <f>C35+D35+E35+F35+G35+H35+I35</f>
        <v>5.8</v>
      </c>
      <c r="Q35" t="s">
        <v>275</v>
      </c>
      <c r="R35" t="s">
        <v>298</v>
      </c>
      <c r="S35" t="s">
        <v>294</v>
      </c>
      <c r="U35" s="6">
        <f>+(N35/$AF$19)*100</f>
        <v>206.61876328306872</v>
      </c>
      <c r="V35">
        <v>148</v>
      </c>
      <c r="W35" s="3">
        <f>+((F35+G35)/$AF$20)*100</f>
        <v>827.94012829650683</v>
      </c>
      <c r="X35" s="3">
        <f>+((D35+I35)/$AF$21)*100</f>
        <v>141.36546184739066</v>
      </c>
      <c r="Y35" s="3">
        <f>+((H35+F35)/$AF$22)*100</f>
        <v>309.46441672780742</v>
      </c>
      <c r="Z35" s="3">
        <f>+(K35/$AF$25)*100</f>
        <v>0</v>
      </c>
      <c r="AA35" s="3">
        <f>+(J35/$AF$24)*100</f>
        <v>97.148114075437192</v>
      </c>
      <c r="AB35" s="3">
        <f t="shared" si="0"/>
        <v>168.27249798548755</v>
      </c>
      <c r="AC35">
        <v>14422</v>
      </c>
    </row>
    <row r="36" spans="1:29" x14ac:dyDescent="0.2">
      <c r="A36" t="s">
        <v>118</v>
      </c>
      <c r="B36">
        <v>0.8</v>
      </c>
      <c r="C36">
        <f>B36*5</f>
        <v>4</v>
      </c>
      <c r="D36">
        <v>0.5</v>
      </c>
      <c r="E36">
        <v>0</v>
      </c>
      <c r="F36">
        <v>0</v>
      </c>
      <c r="G36">
        <v>0.6</v>
      </c>
      <c r="H36">
        <v>0.2</v>
      </c>
      <c r="I36">
        <v>0.4</v>
      </c>
      <c r="J36">
        <v>0.6</v>
      </c>
      <c r="K36">
        <v>0</v>
      </c>
      <c r="N36">
        <f>C36+D36+E36+F36+G36+H36+I36</f>
        <v>5.7</v>
      </c>
      <c r="Q36" t="s">
        <v>299</v>
      </c>
      <c r="R36" t="s">
        <v>276</v>
      </c>
      <c r="S36" t="s">
        <v>292</v>
      </c>
      <c r="U36" s="6">
        <f>+(N36/$AF$19)*100</f>
        <v>203.05637081267096</v>
      </c>
      <c r="V36">
        <v>81</v>
      </c>
      <c r="W36" s="3">
        <f>+((F36+G36)/$AF$20)*100</f>
        <v>150.53456878118308</v>
      </c>
      <c r="X36" s="3">
        <f>+((D36+I36)/$AF$21)*100</f>
        <v>318.07228915662893</v>
      </c>
      <c r="Y36" s="3">
        <f>+((H36+F36)/$AF$22)*100</f>
        <v>103.15480557593581</v>
      </c>
      <c r="Z36" s="3">
        <f>+(K36/$AF$25)*100</f>
        <v>0</v>
      </c>
      <c r="AA36" s="3">
        <f>+(J36/$AF$24)*100</f>
        <v>194.29622815087438</v>
      </c>
      <c r="AB36" s="3">
        <f t="shared" si="0"/>
        <v>47.091097064861167</v>
      </c>
      <c r="AC36">
        <v>4036</v>
      </c>
    </row>
    <row r="37" spans="1:29" x14ac:dyDescent="0.2">
      <c r="A37" t="s">
        <v>192</v>
      </c>
      <c r="B37">
        <v>0.3</v>
      </c>
      <c r="C37">
        <f>B37*5</f>
        <v>1.5</v>
      </c>
      <c r="D37">
        <v>0.3</v>
      </c>
      <c r="E37">
        <v>0</v>
      </c>
      <c r="F37">
        <v>0</v>
      </c>
      <c r="G37">
        <v>3.2</v>
      </c>
      <c r="H37">
        <v>0.6</v>
      </c>
      <c r="I37">
        <v>0.1</v>
      </c>
      <c r="J37">
        <v>0.5</v>
      </c>
      <c r="K37">
        <v>0</v>
      </c>
      <c r="N37">
        <f>C37+D37+E37+F37+G37+H37+I37</f>
        <v>5.6999999999999993</v>
      </c>
      <c r="Q37" t="s">
        <v>275</v>
      </c>
      <c r="R37" t="s">
        <v>280</v>
      </c>
      <c r="S37" t="s">
        <v>293</v>
      </c>
      <c r="U37" s="6">
        <f>+(N37/$AF$19)*100</f>
        <v>203.05637081267096</v>
      </c>
      <c r="V37">
        <v>149</v>
      </c>
      <c r="W37" s="3">
        <f>+((F37+G37)/$AF$20)*100</f>
        <v>802.85103349964311</v>
      </c>
      <c r="X37" s="3">
        <f>+((D37+I37)/$AF$21)*100</f>
        <v>141.36546184739066</v>
      </c>
      <c r="Y37" s="3">
        <f>+((H37+F37)/$AF$22)*100</f>
        <v>309.46441672780742</v>
      </c>
      <c r="Z37" s="3">
        <f>+(K37/$AF$25)*100</f>
        <v>0</v>
      </c>
      <c r="AA37" s="3">
        <f>+(J37/$AF$24)*100</f>
        <v>161.91352345906199</v>
      </c>
      <c r="AB37" s="3">
        <f t="shared" si="0"/>
        <v>119.89794683808557</v>
      </c>
      <c r="AC37">
        <v>10276</v>
      </c>
    </row>
    <row r="38" spans="1:29" x14ac:dyDescent="0.2">
      <c r="A38" t="s">
        <v>189</v>
      </c>
      <c r="B38">
        <v>0.4</v>
      </c>
      <c r="C38">
        <f>B38*5</f>
        <v>2</v>
      </c>
      <c r="D38">
        <v>0.4</v>
      </c>
      <c r="E38">
        <v>0</v>
      </c>
      <c r="F38">
        <v>0.1</v>
      </c>
      <c r="G38">
        <v>2.6</v>
      </c>
      <c r="H38">
        <v>0.5</v>
      </c>
      <c r="I38">
        <v>0.1</v>
      </c>
      <c r="J38">
        <v>0.5</v>
      </c>
      <c r="K38">
        <v>0</v>
      </c>
      <c r="N38">
        <f>C38+D38+E38+F38+G38+H38+I38</f>
        <v>5.6999999999999993</v>
      </c>
      <c r="Q38" t="s">
        <v>275</v>
      </c>
      <c r="R38" t="s">
        <v>300</v>
      </c>
      <c r="S38" t="s">
        <v>292</v>
      </c>
      <c r="U38" s="6">
        <f>+(N38/$AF$19)*100</f>
        <v>203.05637081267096</v>
      </c>
      <c r="V38">
        <v>137</v>
      </c>
      <c r="W38" s="3">
        <f>+((F38+G38)/$AF$20)*100</f>
        <v>677.40555951532394</v>
      </c>
      <c r="X38" s="3">
        <f>+((D38+I38)/$AF$21)*100</f>
        <v>176.70682730923829</v>
      </c>
      <c r="Y38" s="3">
        <f>+((H38+F38)/$AF$22)*100</f>
        <v>309.46441672780742</v>
      </c>
      <c r="Z38" s="3">
        <f>+(K38/$AF$25)*100</f>
        <v>0</v>
      </c>
      <c r="AA38" s="3">
        <f>+(J38/$AF$24)*100</f>
        <v>161.91352345906199</v>
      </c>
      <c r="AB38" s="3">
        <f t="shared" si="0"/>
        <v>100.56446124926619</v>
      </c>
      <c r="AC38">
        <v>8619</v>
      </c>
    </row>
    <row r="39" spans="1:29" x14ac:dyDescent="0.2">
      <c r="A39" t="s">
        <v>67</v>
      </c>
      <c r="B39">
        <v>0.4</v>
      </c>
      <c r="C39">
        <f>B39*5</f>
        <v>2</v>
      </c>
      <c r="D39">
        <v>0.9</v>
      </c>
      <c r="E39">
        <v>0</v>
      </c>
      <c r="F39">
        <v>0</v>
      </c>
      <c r="G39">
        <v>0.7</v>
      </c>
      <c r="H39">
        <v>1.5</v>
      </c>
      <c r="I39">
        <v>0.5</v>
      </c>
      <c r="J39">
        <v>0.5</v>
      </c>
      <c r="K39">
        <v>0</v>
      </c>
      <c r="N39">
        <f>C39+D39+E39+F39+G39+H39+I39</f>
        <v>5.6</v>
      </c>
      <c r="Q39" t="s">
        <v>301</v>
      </c>
      <c r="R39" t="s">
        <v>280</v>
      </c>
      <c r="S39" t="s">
        <v>293</v>
      </c>
      <c r="U39" s="6">
        <f>+(N39/$AF$19)*100</f>
        <v>199.49397834227324</v>
      </c>
      <c r="V39">
        <v>69</v>
      </c>
      <c r="W39" s="3">
        <f>+((F39+G39)/$AF$20)*100</f>
        <v>175.62366357804692</v>
      </c>
      <c r="X39" s="3">
        <f>+((D39+I39)/$AF$21)*100</f>
        <v>494.77911646586722</v>
      </c>
      <c r="Y39" s="3">
        <f>+((H39+F39)/$AF$22)*100</f>
        <v>773.66104181951857</v>
      </c>
      <c r="Z39" s="3">
        <f>+(K39/$AF$25)*100</f>
        <v>0</v>
      </c>
      <c r="AA39" s="3">
        <f>+(J39/$AF$24)*100</f>
        <v>161.91352345906199</v>
      </c>
      <c r="AB39" s="3">
        <f t="shared" si="0"/>
        <v>19.905206043769365</v>
      </c>
      <c r="AC39">
        <v>1706</v>
      </c>
    </row>
    <row r="40" spans="1:29" x14ac:dyDescent="0.2">
      <c r="A40" t="s">
        <v>426</v>
      </c>
      <c r="B40">
        <v>0.3</v>
      </c>
      <c r="C40">
        <f>B40*5</f>
        <v>1.5</v>
      </c>
      <c r="D40">
        <v>0.4</v>
      </c>
      <c r="E40">
        <v>0</v>
      </c>
      <c r="F40">
        <v>0.1</v>
      </c>
      <c r="G40">
        <v>2.2999999999999998</v>
      </c>
      <c r="H40">
        <v>0.9</v>
      </c>
      <c r="I40">
        <v>0.2</v>
      </c>
      <c r="J40">
        <v>0.6</v>
      </c>
      <c r="K40">
        <v>0</v>
      </c>
      <c r="N40">
        <f>C40+D40+E40+F40+G40+H40+I40</f>
        <v>5.4</v>
      </c>
      <c r="Q40" t="s">
        <v>275</v>
      </c>
      <c r="R40" t="s">
        <v>288</v>
      </c>
      <c r="S40" s="7" t="s">
        <v>330</v>
      </c>
      <c r="U40" s="6">
        <f>+(N40/$AF$19)*100</f>
        <v>192.36919340147779</v>
      </c>
      <c r="V40">
        <v>121</v>
      </c>
      <c r="W40" s="3">
        <f>+((F40+G40)/$AF$20)*100</f>
        <v>602.13827512473233</v>
      </c>
      <c r="X40" s="3">
        <f>+((D40+I40)/$AF$21)*100</f>
        <v>212.04819277108601</v>
      </c>
      <c r="Y40" s="3">
        <f>+((H40+F40)/$AF$22)*100</f>
        <v>515.77402787967901</v>
      </c>
      <c r="Z40" s="3">
        <f>+(K40/$AF$25)*100</f>
        <v>0</v>
      </c>
      <c r="AA40" s="3">
        <f>+(J40/$AF$24)*100</f>
        <v>194.29622815087438</v>
      </c>
      <c r="AB40" s="3">
        <f t="shared" si="0"/>
        <v>32.074684299133629</v>
      </c>
      <c r="AC40">
        <v>2749</v>
      </c>
    </row>
    <row r="41" spans="1:29" x14ac:dyDescent="0.2">
      <c r="A41" t="s">
        <v>65</v>
      </c>
      <c r="B41">
        <v>0.4</v>
      </c>
      <c r="C41">
        <f>B41*5</f>
        <v>2</v>
      </c>
      <c r="D41">
        <v>0.6</v>
      </c>
      <c r="E41">
        <v>0</v>
      </c>
      <c r="F41">
        <v>0</v>
      </c>
      <c r="G41">
        <v>1.1000000000000001</v>
      </c>
      <c r="H41">
        <v>1.2</v>
      </c>
      <c r="I41">
        <v>0.5</v>
      </c>
      <c r="J41">
        <v>0.5</v>
      </c>
      <c r="K41">
        <v>0</v>
      </c>
      <c r="N41">
        <f>C41+D41+E41+F41+G41+H41+I41</f>
        <v>5.4</v>
      </c>
      <c r="Q41" t="s">
        <v>301</v>
      </c>
      <c r="R41" t="s">
        <v>280</v>
      </c>
      <c r="S41" t="s">
        <v>292</v>
      </c>
      <c r="U41" s="6">
        <f>+(N41/$AF$19)*100</f>
        <v>192.36919340147779</v>
      </c>
      <c r="V41">
        <v>68</v>
      </c>
      <c r="W41" s="3">
        <f>+((F41+G41)/$AF$20)*100</f>
        <v>275.98004276550233</v>
      </c>
      <c r="X41" s="3">
        <f>+((D41+I41)/$AF$21)*100</f>
        <v>388.7550200803243</v>
      </c>
      <c r="Y41" s="3">
        <f>+((H41+F41)/$AF$22)*100</f>
        <v>618.92883345561484</v>
      </c>
      <c r="Z41" s="3">
        <f>+(K41/$AF$25)*100</f>
        <v>0</v>
      </c>
      <c r="AA41" s="3">
        <f>+(J41/$AF$24)*100</f>
        <v>161.91352345906199</v>
      </c>
      <c r="AB41" s="3">
        <f t="shared" si="0"/>
        <v>77.35727788405093</v>
      </c>
      <c r="AC41">
        <v>6630</v>
      </c>
    </row>
    <row r="42" spans="1:29" x14ac:dyDescent="0.2">
      <c r="A42" t="s">
        <v>191</v>
      </c>
      <c r="B42">
        <v>0.3</v>
      </c>
      <c r="C42">
        <f>B42*5</f>
        <v>1.5</v>
      </c>
      <c r="D42">
        <v>0.4</v>
      </c>
      <c r="E42">
        <v>0</v>
      </c>
      <c r="F42">
        <v>0</v>
      </c>
      <c r="G42">
        <v>2.2999999999999998</v>
      </c>
      <c r="H42">
        <v>0.7</v>
      </c>
      <c r="I42">
        <v>0.4</v>
      </c>
      <c r="J42">
        <v>1</v>
      </c>
      <c r="K42">
        <v>0.1</v>
      </c>
      <c r="N42">
        <f>C42+D42+E42+F42+G42+H42+I42</f>
        <v>5.3</v>
      </c>
      <c r="Q42" t="s">
        <v>274</v>
      </c>
      <c r="R42" t="s">
        <v>296</v>
      </c>
      <c r="S42" t="s">
        <v>302</v>
      </c>
      <c r="U42" s="6">
        <f>+(N42/$AF$19)*100</f>
        <v>188.80680093108003</v>
      </c>
      <c r="V42">
        <v>130</v>
      </c>
      <c r="W42" s="3">
        <f>+((F42+G42)/$AF$20)*100</f>
        <v>577.04918032786838</v>
      </c>
      <c r="X42" s="3">
        <f>+((D42+I42)/$AF$21)*100</f>
        <v>282.73092369478132</v>
      </c>
      <c r="Y42" s="3">
        <f>+((H42+F42)/$AF$22)*100</f>
        <v>361.04181951577533</v>
      </c>
      <c r="Z42" s="3">
        <f>+(K42/$AF$25)*100</f>
        <v>550.00000000000057</v>
      </c>
      <c r="AA42" s="3">
        <f>+(J42/$AF$24)*100</f>
        <v>323.82704691812398</v>
      </c>
      <c r="AB42" s="3">
        <f t="shared" si="0"/>
        <v>36.730122289440772</v>
      </c>
      <c r="AC42">
        <v>3148</v>
      </c>
    </row>
    <row r="43" spans="1:29" x14ac:dyDescent="0.2">
      <c r="A43" t="s">
        <v>198</v>
      </c>
      <c r="B43">
        <v>0.3</v>
      </c>
      <c r="C43">
        <f>B43*5</f>
        <v>1.5</v>
      </c>
      <c r="D43">
        <v>0.2</v>
      </c>
      <c r="E43">
        <v>0</v>
      </c>
      <c r="F43">
        <v>0</v>
      </c>
      <c r="G43">
        <v>2.6</v>
      </c>
      <c r="H43">
        <v>0.8</v>
      </c>
      <c r="I43">
        <v>0.1</v>
      </c>
      <c r="J43">
        <v>0.5</v>
      </c>
      <c r="K43">
        <v>0</v>
      </c>
      <c r="N43">
        <f>C43+D43+E43+F43+G43+H43+I43</f>
        <v>5.1999999999999993</v>
      </c>
      <c r="Q43" t="s">
        <v>275</v>
      </c>
      <c r="R43" t="s">
        <v>288</v>
      </c>
      <c r="S43" t="s">
        <v>294</v>
      </c>
      <c r="U43" s="6">
        <f>+(N43/$AF$19)*100</f>
        <v>185.24440846068225</v>
      </c>
      <c r="V43">
        <v>150</v>
      </c>
      <c r="W43" s="3">
        <f>+((F43+G43)/$AF$20)*100</f>
        <v>652.31646471846011</v>
      </c>
      <c r="X43" s="3">
        <f>+((D43+I43)/$AF$21)*100</f>
        <v>106.024096385543</v>
      </c>
      <c r="Y43" s="3">
        <f>+((H43+F43)/$AF$22)*100</f>
        <v>412.61922230374324</v>
      </c>
      <c r="Z43" s="3">
        <f>+(K43/$AF$25)*100</f>
        <v>0</v>
      </c>
      <c r="AA43" s="3">
        <f>+(J43/$AF$24)*100</f>
        <v>161.91352345906199</v>
      </c>
      <c r="AB43" s="3">
        <f t="shared" si="0"/>
        <v>156.3480427822447</v>
      </c>
      <c r="AC43">
        <v>13400</v>
      </c>
    </row>
    <row r="44" spans="1:29" x14ac:dyDescent="0.2">
      <c r="A44" t="s">
        <v>417</v>
      </c>
      <c r="B44">
        <v>0.5</v>
      </c>
      <c r="C44">
        <f>B44*5</f>
        <v>2.5</v>
      </c>
      <c r="D44">
        <v>0.9</v>
      </c>
      <c r="E44">
        <v>0</v>
      </c>
      <c r="F44">
        <v>0</v>
      </c>
      <c r="G44">
        <v>0.8</v>
      </c>
      <c r="H44">
        <v>0.7</v>
      </c>
      <c r="I44">
        <v>0.2</v>
      </c>
      <c r="J44">
        <v>1</v>
      </c>
      <c r="K44">
        <v>0</v>
      </c>
      <c r="N44">
        <f>C44+D44+E44+F44+G44+H44+I44</f>
        <v>5.1000000000000005</v>
      </c>
      <c r="Q44" t="s">
        <v>295</v>
      </c>
      <c r="R44" t="s">
        <v>276</v>
      </c>
      <c r="S44" s="7" t="s">
        <v>330</v>
      </c>
      <c r="U44" s="6">
        <f>+(N44/$AF$19)*100</f>
        <v>181.68201599028458</v>
      </c>
      <c r="V44">
        <v>91</v>
      </c>
      <c r="W44" s="3">
        <f>+((F44+G44)/$AF$20)*100</f>
        <v>200.71275837491078</v>
      </c>
      <c r="X44" s="3">
        <f>+((D44+I44)/$AF$21)*100</f>
        <v>388.7550200803243</v>
      </c>
      <c r="Y44" s="3">
        <f>+((H44+F44)/$AF$22)*100</f>
        <v>361.04181951577533</v>
      </c>
      <c r="Z44" s="3">
        <f>+(K44/$AF$25)*100</f>
        <v>0</v>
      </c>
      <c r="AA44" s="3">
        <f>+(J44/$AF$24)*100</f>
        <v>323.82704691812398</v>
      </c>
      <c r="AB44" s="3">
        <f t="shared" si="0"/>
        <v>15.541462163130593</v>
      </c>
      <c r="AC44">
        <v>1332</v>
      </c>
    </row>
    <row r="45" spans="1:29" x14ac:dyDescent="0.2">
      <c r="A45" t="s">
        <v>202</v>
      </c>
      <c r="B45">
        <v>0.3</v>
      </c>
      <c r="C45">
        <f>B45*5</f>
        <v>1.5</v>
      </c>
      <c r="D45">
        <v>0.1</v>
      </c>
      <c r="E45">
        <v>0</v>
      </c>
      <c r="F45">
        <v>0</v>
      </c>
      <c r="G45">
        <v>3</v>
      </c>
      <c r="H45">
        <v>0.2</v>
      </c>
      <c r="I45">
        <v>0.3</v>
      </c>
      <c r="J45">
        <v>0.2</v>
      </c>
      <c r="K45">
        <v>0</v>
      </c>
      <c r="N45">
        <f>C45+D45+E45+F45+G45+H45+I45</f>
        <v>5.0999999999999996</v>
      </c>
      <c r="Q45" t="s">
        <v>282</v>
      </c>
      <c r="R45" t="s">
        <v>280</v>
      </c>
      <c r="S45" t="s">
        <v>293</v>
      </c>
      <c r="U45" s="6">
        <f>+(N45/$AF$19)*100</f>
        <v>181.68201599028455</v>
      </c>
      <c r="V45">
        <v>94</v>
      </c>
      <c r="W45" s="3">
        <f>+((F45+G45)/$AF$20)*100</f>
        <v>752.67284390591533</v>
      </c>
      <c r="X45" s="3">
        <f>+((D45+I45)/$AF$21)*100</f>
        <v>141.36546184739066</v>
      </c>
      <c r="Y45" s="3">
        <f>+((H45+F45)/$AF$22)*100</f>
        <v>103.15480557593581</v>
      </c>
      <c r="Z45" s="3">
        <f>+(K45/$AF$25)*100</f>
        <v>0</v>
      </c>
      <c r="AA45" s="3">
        <f>+(J45/$AF$24)*100</f>
        <v>64.765409383624799</v>
      </c>
      <c r="AB45" s="3">
        <f t="shared" si="0"/>
        <v>85.851410357593778</v>
      </c>
      <c r="AC45">
        <v>7358</v>
      </c>
    </row>
    <row r="46" spans="1:29" x14ac:dyDescent="0.2">
      <c r="A46" t="s">
        <v>197</v>
      </c>
      <c r="B46">
        <v>0.3</v>
      </c>
      <c r="C46">
        <f>B46*5</f>
        <v>1.5</v>
      </c>
      <c r="D46">
        <v>0.5</v>
      </c>
      <c r="E46">
        <v>0.1</v>
      </c>
      <c r="F46">
        <v>0.1</v>
      </c>
      <c r="G46">
        <v>1.9</v>
      </c>
      <c r="H46">
        <v>0.9</v>
      </c>
      <c r="I46">
        <v>0.1</v>
      </c>
      <c r="J46">
        <v>0.5</v>
      </c>
      <c r="K46">
        <v>0</v>
      </c>
      <c r="N46">
        <f>C46+D46+E46+F46+G46+H46+I46</f>
        <v>5.0999999999999996</v>
      </c>
      <c r="Q46" t="s">
        <v>281</v>
      </c>
      <c r="R46" t="s">
        <v>279</v>
      </c>
      <c r="S46" t="s">
        <v>292</v>
      </c>
      <c r="U46" s="6">
        <f>+(N46/$AF$19)*100</f>
        <v>181.68201599028455</v>
      </c>
      <c r="V46">
        <v>126</v>
      </c>
      <c r="W46" s="3">
        <f>+((F46+G46)/$AF$20)*100</f>
        <v>501.781895937277</v>
      </c>
      <c r="X46" s="3">
        <f>+((D46+I46)/$AF$21)*100</f>
        <v>212.04819277108595</v>
      </c>
      <c r="Y46" s="3">
        <f>+((H46+F46)/$AF$22)*100</f>
        <v>515.77402787967901</v>
      </c>
      <c r="Z46" s="3">
        <f>+(K46/$AF$25)*100</f>
        <v>0</v>
      </c>
      <c r="AA46" s="3">
        <f>+(J46/$AF$24)*100</f>
        <v>161.91352345906199</v>
      </c>
      <c r="AB46" s="3">
        <f t="shared" si="0"/>
        <v>33.06644427200608</v>
      </c>
      <c r="AC46">
        <v>2834</v>
      </c>
    </row>
    <row r="47" spans="1:29" x14ac:dyDescent="0.2">
      <c r="A47" t="s">
        <v>124</v>
      </c>
      <c r="B47">
        <v>0.4</v>
      </c>
      <c r="C47">
        <f>B47*5</f>
        <v>2</v>
      </c>
      <c r="D47">
        <v>1.7</v>
      </c>
      <c r="E47">
        <v>0.1</v>
      </c>
      <c r="F47">
        <v>0</v>
      </c>
      <c r="G47">
        <v>0.5</v>
      </c>
      <c r="H47">
        <v>0.2</v>
      </c>
      <c r="I47">
        <v>0.5</v>
      </c>
      <c r="J47">
        <v>0.5</v>
      </c>
      <c r="K47">
        <v>0.1</v>
      </c>
      <c r="N47">
        <f>C47+D47+E47+F47+G47+H47+I47</f>
        <v>5.0000000000000009</v>
      </c>
      <c r="Q47" t="s">
        <v>303</v>
      </c>
      <c r="R47" t="s">
        <v>276</v>
      </c>
      <c r="S47" t="s">
        <v>293</v>
      </c>
      <c r="U47" s="6">
        <f>+(N47/$AF$19)*100</f>
        <v>178.11962351988686</v>
      </c>
      <c r="V47">
        <v>66</v>
      </c>
      <c r="W47" s="3">
        <f>+((F47+G47)/$AF$20)*100</f>
        <v>125.44547398431925</v>
      </c>
      <c r="X47" s="3">
        <f>+((D47+I47)/$AF$21)*100</f>
        <v>777.5100401606486</v>
      </c>
      <c r="Y47" s="3">
        <f>+((H47+F47)/$AF$22)*100</f>
        <v>103.15480557593581</v>
      </c>
      <c r="Z47" s="3">
        <f>+(K47/$AF$25)*100</f>
        <v>550.00000000000057</v>
      </c>
      <c r="AA47" s="3">
        <f>+(J47/$AF$24)*100</f>
        <v>161.91352345906199</v>
      </c>
      <c r="AB47" s="3">
        <f t="shared" si="0"/>
        <v>78.127350333575407</v>
      </c>
      <c r="AC47">
        <v>6696</v>
      </c>
    </row>
    <row r="48" spans="1:29" x14ac:dyDescent="0.2">
      <c r="A48" t="s">
        <v>201</v>
      </c>
      <c r="B48">
        <v>0.3</v>
      </c>
      <c r="C48">
        <f>B48*5</f>
        <v>1.5</v>
      </c>
      <c r="D48">
        <v>0.2</v>
      </c>
      <c r="E48">
        <v>0.1</v>
      </c>
      <c r="F48">
        <v>0.1</v>
      </c>
      <c r="G48">
        <v>2.5</v>
      </c>
      <c r="H48">
        <v>0.5</v>
      </c>
      <c r="I48">
        <v>0.1</v>
      </c>
      <c r="J48">
        <v>0.3</v>
      </c>
      <c r="K48">
        <v>0</v>
      </c>
      <c r="N48">
        <f>C48+D48+E48+F48+G48+H48+I48</f>
        <v>5</v>
      </c>
      <c r="Q48" t="s">
        <v>275</v>
      </c>
      <c r="R48" t="s">
        <v>304</v>
      </c>
      <c r="S48" t="s">
        <v>294</v>
      </c>
      <c r="U48" s="6">
        <f>+(N48/$AF$19)*100</f>
        <v>178.11962351988683</v>
      </c>
      <c r="V48">
        <v>172</v>
      </c>
      <c r="W48" s="3">
        <f>+((F48+G48)/$AF$20)*100</f>
        <v>652.31646471846011</v>
      </c>
      <c r="X48" s="3">
        <f>+((D48+I48)/$AF$21)*100</f>
        <v>106.024096385543</v>
      </c>
      <c r="Y48" s="3">
        <f>+((H48+F48)/$AF$22)*100</f>
        <v>309.46441672780742</v>
      </c>
      <c r="Z48" s="3">
        <f>+(K48/$AF$25)*100</f>
        <v>0</v>
      </c>
      <c r="AA48" s="3">
        <f>+(J48/$AF$24)*100</f>
        <v>97.148114075437192</v>
      </c>
      <c r="AB48" s="3">
        <f t="shared" si="0"/>
        <v>120.67968705199678</v>
      </c>
      <c r="AC48">
        <v>10343</v>
      </c>
    </row>
    <row r="49" spans="1:29" x14ac:dyDescent="0.2">
      <c r="A49" t="s">
        <v>190</v>
      </c>
      <c r="B49">
        <v>0.4</v>
      </c>
      <c r="C49">
        <f>B49*5</f>
        <v>2</v>
      </c>
      <c r="D49">
        <v>0.6</v>
      </c>
      <c r="E49">
        <v>0</v>
      </c>
      <c r="F49">
        <v>0</v>
      </c>
      <c r="G49">
        <v>1.8</v>
      </c>
      <c r="H49">
        <v>0.4</v>
      </c>
      <c r="I49">
        <v>0.1</v>
      </c>
      <c r="J49">
        <v>0.7</v>
      </c>
      <c r="K49">
        <v>0</v>
      </c>
      <c r="N49">
        <f>C49+D49+E49+F49+G49+H49+I49</f>
        <v>4.9000000000000004</v>
      </c>
      <c r="Q49" t="s">
        <v>282</v>
      </c>
      <c r="R49" t="s">
        <v>286</v>
      </c>
      <c r="S49" t="s">
        <v>294</v>
      </c>
      <c r="U49" s="6">
        <f>+(N49/$AF$19)*100</f>
        <v>174.5572310494891</v>
      </c>
      <c r="V49">
        <v>122</v>
      </c>
      <c r="W49" s="3">
        <f>+((F49+G49)/$AF$20)*100</f>
        <v>451.60370634354922</v>
      </c>
      <c r="X49" s="3">
        <f>+((D49+I49)/$AF$21)*100</f>
        <v>247.38955823293361</v>
      </c>
      <c r="Y49" s="3">
        <f>+((H49+F49)/$AF$22)*100</f>
        <v>206.30961115187162</v>
      </c>
      <c r="Z49" s="3">
        <f>+(K49/$AF$25)*100</f>
        <v>0</v>
      </c>
      <c r="AA49" s="3">
        <f>+(J49/$AF$24)*100</f>
        <v>226.67893284268681</v>
      </c>
      <c r="AB49" s="3">
        <f t="shared" si="0"/>
        <v>92.280348534684578</v>
      </c>
      <c r="AC49">
        <v>7909</v>
      </c>
    </row>
    <row r="50" spans="1:29" x14ac:dyDescent="0.2">
      <c r="A50" t="s">
        <v>178</v>
      </c>
      <c r="B50">
        <v>0.5</v>
      </c>
      <c r="C50">
        <f>B50*5</f>
        <v>2.5</v>
      </c>
      <c r="D50">
        <v>0.5</v>
      </c>
      <c r="E50">
        <v>0</v>
      </c>
      <c r="F50">
        <v>0</v>
      </c>
      <c r="G50">
        <v>0.5</v>
      </c>
      <c r="H50">
        <v>0.9</v>
      </c>
      <c r="I50">
        <v>0.5</v>
      </c>
      <c r="J50">
        <v>0.6</v>
      </c>
      <c r="K50">
        <v>0</v>
      </c>
      <c r="N50">
        <f>C50+D50+E50+F50+G50+H50+I50</f>
        <v>4.9000000000000004</v>
      </c>
      <c r="Q50" t="s">
        <v>305</v>
      </c>
      <c r="R50" t="s">
        <v>276</v>
      </c>
      <c r="S50" t="s">
        <v>293</v>
      </c>
      <c r="U50" s="6">
        <f>+(N50/$AF$19)*100</f>
        <v>174.5572310494891</v>
      </c>
      <c r="V50">
        <v>119</v>
      </c>
      <c r="W50" s="3">
        <f>+((F50+G50)/$AF$20)*100</f>
        <v>125.44547398431925</v>
      </c>
      <c r="X50" s="3">
        <f>+((D50+I50)/$AF$21)*100</f>
        <v>353.41365461847658</v>
      </c>
      <c r="Y50" s="3">
        <f>+((H50+F50)/$AF$22)*100</f>
        <v>464.19662509171121</v>
      </c>
      <c r="Z50" s="3">
        <f>+(K50/$AF$25)*100</f>
        <v>0</v>
      </c>
      <c r="AA50" s="3">
        <f>+(J50/$AF$24)*100</f>
        <v>194.29622815087438</v>
      </c>
      <c r="AB50" s="3">
        <f t="shared" si="0"/>
        <v>77.800652930746836</v>
      </c>
      <c r="AC50">
        <v>6668</v>
      </c>
    </row>
    <row r="51" spans="1:29" x14ac:dyDescent="0.2">
      <c r="A51" t="s">
        <v>379</v>
      </c>
      <c r="B51">
        <v>0.3</v>
      </c>
      <c r="C51">
        <f>B51*5</f>
        <v>1.5</v>
      </c>
      <c r="D51">
        <v>0.8</v>
      </c>
      <c r="E51">
        <v>0.1</v>
      </c>
      <c r="F51">
        <v>0</v>
      </c>
      <c r="G51">
        <v>1.7</v>
      </c>
      <c r="H51">
        <v>0.2</v>
      </c>
      <c r="I51">
        <v>0.6</v>
      </c>
      <c r="J51">
        <v>0.1</v>
      </c>
      <c r="K51">
        <v>0</v>
      </c>
      <c r="N51">
        <f>C51+D51+E51+F51+G51+H51+I51</f>
        <v>4.8999999999999995</v>
      </c>
      <c r="Q51" t="s">
        <v>468</v>
      </c>
      <c r="R51" t="s">
        <v>296</v>
      </c>
      <c r="S51" s="7" t="s">
        <v>330</v>
      </c>
      <c r="T51" s="2"/>
      <c r="U51" s="6">
        <f>+(N51/$AF$19)*100</f>
        <v>174.55723104948905</v>
      </c>
      <c r="V51">
        <v>95</v>
      </c>
      <c r="W51" s="3">
        <f>+((F51+G51)/$AF$20)*100</f>
        <v>426.51461154668533</v>
      </c>
      <c r="X51" s="3">
        <f>+((D51+I51)/$AF$21)*100</f>
        <v>494.77911646586722</v>
      </c>
      <c r="Y51" s="3">
        <f>+((H51+F51)/$AF$22)*100</f>
        <v>103.15480557593581</v>
      </c>
      <c r="Z51" s="3">
        <f>+(K51/$AF$25)*100</f>
        <v>0</v>
      </c>
      <c r="AA51" s="3">
        <f>+(J51/$AF$24)*100</f>
        <v>32.3827046918124</v>
      </c>
      <c r="AB51" s="3">
        <f t="shared" si="0"/>
        <v>34.559918113508118</v>
      </c>
      <c r="AC51">
        <v>2962</v>
      </c>
    </row>
    <row r="52" spans="1:29" x14ac:dyDescent="0.2">
      <c r="A52" t="s">
        <v>199</v>
      </c>
      <c r="B52">
        <v>0.3</v>
      </c>
      <c r="C52">
        <f>B52*5</f>
        <v>1.5</v>
      </c>
      <c r="D52">
        <v>0.5</v>
      </c>
      <c r="E52">
        <v>0</v>
      </c>
      <c r="F52">
        <v>0</v>
      </c>
      <c r="G52">
        <v>1.7</v>
      </c>
      <c r="H52">
        <v>0.9</v>
      </c>
      <c r="I52">
        <v>0.2</v>
      </c>
      <c r="J52">
        <v>0.3</v>
      </c>
      <c r="K52">
        <v>0</v>
      </c>
      <c r="N52">
        <f>C52+D52+E52+F52+G52+H52+I52</f>
        <v>4.8000000000000007</v>
      </c>
      <c r="Q52" t="s">
        <v>281</v>
      </c>
      <c r="R52" t="s">
        <v>277</v>
      </c>
      <c r="S52" t="s">
        <v>294</v>
      </c>
      <c r="U52" s="6">
        <f>+(N52/$AF$19)*100</f>
        <v>170.99483857909138</v>
      </c>
      <c r="V52">
        <v>92</v>
      </c>
      <c r="W52" s="3">
        <f>+((F52+G52)/$AF$20)*100</f>
        <v>426.51461154668533</v>
      </c>
      <c r="X52" s="3">
        <f>+((D52+I52)/$AF$21)*100</f>
        <v>247.38955823293361</v>
      </c>
      <c r="Y52" s="3">
        <f>+((H52+F52)/$AF$22)*100</f>
        <v>464.19662509171121</v>
      </c>
      <c r="Z52" s="3">
        <f>+(K52/$AF$25)*100</f>
        <v>0</v>
      </c>
      <c r="AA52" s="3">
        <f>+(J52/$AF$24)*100</f>
        <v>97.148114075437192</v>
      </c>
      <c r="AB52" s="3">
        <f t="shared" si="0"/>
        <v>17.151613648499978</v>
      </c>
      <c r="AC52">
        <v>1470</v>
      </c>
    </row>
    <row r="53" spans="1:29" x14ac:dyDescent="0.2">
      <c r="A53" t="s">
        <v>15</v>
      </c>
      <c r="B53">
        <v>0.3</v>
      </c>
      <c r="C53">
        <f>B53*5</f>
        <v>1.5</v>
      </c>
      <c r="D53">
        <v>0.7</v>
      </c>
      <c r="E53">
        <v>0.1</v>
      </c>
      <c r="F53">
        <v>0.1</v>
      </c>
      <c r="G53">
        <v>1.1000000000000001</v>
      </c>
      <c r="H53">
        <v>0.8</v>
      </c>
      <c r="I53">
        <v>0.5</v>
      </c>
      <c r="J53">
        <v>0.2</v>
      </c>
      <c r="K53">
        <v>0.1</v>
      </c>
      <c r="N53">
        <f>C53+D53+E53+F53+G53+H53+I53</f>
        <v>4.8000000000000007</v>
      </c>
      <c r="Q53" t="s">
        <v>306</v>
      </c>
      <c r="R53" t="s">
        <v>296</v>
      </c>
      <c r="S53" t="s">
        <v>302</v>
      </c>
      <c r="U53" s="6">
        <f>+(N53/$AF$19)*100</f>
        <v>170.99483857909138</v>
      </c>
      <c r="V53">
        <v>102</v>
      </c>
      <c r="W53" s="3">
        <f>+((F53+G53)/$AF$20)*100</f>
        <v>301.06913756236622</v>
      </c>
      <c r="X53" s="3">
        <f>+((D53+I53)/$AF$21)*100</f>
        <v>424.0963855421719</v>
      </c>
      <c r="Y53" s="3">
        <f>+((H53+F53)/$AF$22)*100</f>
        <v>464.19662509171121</v>
      </c>
      <c r="Z53" s="3">
        <f>+(K53/$AF$25)*100</f>
        <v>550.00000000000057</v>
      </c>
      <c r="AA53" s="3">
        <f>+(J53/$AF$24)*100</f>
        <v>64.765409383624799</v>
      </c>
      <c r="AB53" s="3">
        <f t="shared" si="0"/>
        <v>52.154906808704013</v>
      </c>
      <c r="AC53">
        <v>4470</v>
      </c>
    </row>
    <row r="54" spans="1:29" x14ac:dyDescent="0.2">
      <c r="A54" t="s">
        <v>126</v>
      </c>
      <c r="B54">
        <v>0.3</v>
      </c>
      <c r="C54">
        <f>B54*5</f>
        <v>1.5</v>
      </c>
      <c r="D54">
        <v>0.5</v>
      </c>
      <c r="E54">
        <v>0</v>
      </c>
      <c r="F54">
        <v>0</v>
      </c>
      <c r="G54">
        <v>1.8</v>
      </c>
      <c r="H54">
        <v>1</v>
      </c>
      <c r="I54">
        <v>0</v>
      </c>
      <c r="J54">
        <v>0.1</v>
      </c>
      <c r="K54">
        <v>0</v>
      </c>
      <c r="N54">
        <f>C54+D54+E54+F54+G54+H54+I54</f>
        <v>4.8</v>
      </c>
      <c r="Q54" t="s">
        <v>283</v>
      </c>
      <c r="R54" t="s">
        <v>280</v>
      </c>
      <c r="S54" t="s">
        <v>293</v>
      </c>
      <c r="U54" s="6">
        <f>+(N54/$AF$19)*100</f>
        <v>170.99483857909135</v>
      </c>
      <c r="V54">
        <v>103</v>
      </c>
      <c r="W54" s="3">
        <f>+((F54+G54)/$AF$20)*100</f>
        <v>451.60370634354922</v>
      </c>
      <c r="X54" s="3">
        <f>+((D54+I54)/$AF$21)*100</f>
        <v>176.70682730923829</v>
      </c>
      <c r="Y54" s="3">
        <f>+((H54+F54)/$AF$22)*100</f>
        <v>515.77402787967901</v>
      </c>
      <c r="Z54" s="3">
        <f>+(K54/$AF$25)*100</f>
        <v>0</v>
      </c>
      <c r="AA54" s="3">
        <f>+(J54/$AF$24)*100</f>
        <v>32.3827046918124</v>
      </c>
      <c r="AB54" s="3">
        <f t="shared" si="0"/>
        <v>146.1854200013988</v>
      </c>
      <c r="AC54">
        <v>12529</v>
      </c>
    </row>
    <row r="55" spans="1:29" x14ac:dyDescent="0.2">
      <c r="A55" t="s">
        <v>428</v>
      </c>
      <c r="B55">
        <v>0.3</v>
      </c>
      <c r="C55">
        <f>B55*5</f>
        <v>1.5</v>
      </c>
      <c r="D55">
        <v>0.7</v>
      </c>
      <c r="E55">
        <v>0</v>
      </c>
      <c r="F55">
        <v>0.1</v>
      </c>
      <c r="G55">
        <v>1.5</v>
      </c>
      <c r="H55">
        <v>0.3</v>
      </c>
      <c r="I55">
        <v>0.6</v>
      </c>
      <c r="J55">
        <v>0.4</v>
      </c>
      <c r="K55">
        <v>0</v>
      </c>
      <c r="N55">
        <f>C55+D55+E55+F55+G55+H55+I55</f>
        <v>4.7</v>
      </c>
      <c r="Q55" t="s">
        <v>470</v>
      </c>
      <c r="R55" t="s">
        <v>286</v>
      </c>
      <c r="S55" s="7" t="s">
        <v>330</v>
      </c>
      <c r="U55" s="6">
        <f>+(N55/$AF$19)*100</f>
        <v>167.43244610869363</v>
      </c>
      <c r="V55">
        <v>137</v>
      </c>
      <c r="W55" s="3">
        <f>+((F55+G55)/$AF$20)*100</f>
        <v>401.42551674982155</v>
      </c>
      <c r="X55" s="3">
        <f>+((D55+I55)/$AF$21)*100</f>
        <v>459.43775100401945</v>
      </c>
      <c r="Y55" s="3">
        <f>+((H55+F55)/$AF$22)*100</f>
        <v>206.30961115187162</v>
      </c>
      <c r="Z55" s="3">
        <f>+(K55/$AF$25)*100</f>
        <v>0</v>
      </c>
      <c r="AA55" s="3">
        <f>+(J55/$AF$24)*100</f>
        <v>129.5308187672496</v>
      </c>
      <c r="AB55" s="3">
        <f t="shared" si="0"/>
        <v>85.653058363019269</v>
      </c>
      <c r="AC55">
        <v>7341</v>
      </c>
    </row>
    <row r="56" spans="1:29" x14ac:dyDescent="0.2">
      <c r="A56" t="s">
        <v>203</v>
      </c>
      <c r="B56">
        <v>0.3</v>
      </c>
      <c r="C56">
        <f>B56*5</f>
        <v>1.5</v>
      </c>
      <c r="D56">
        <v>0.5</v>
      </c>
      <c r="E56">
        <v>0</v>
      </c>
      <c r="F56">
        <v>0.1</v>
      </c>
      <c r="G56">
        <v>1.3</v>
      </c>
      <c r="H56">
        <v>0.8</v>
      </c>
      <c r="I56">
        <v>0.5</v>
      </c>
      <c r="J56">
        <v>0.5</v>
      </c>
      <c r="K56">
        <v>0</v>
      </c>
      <c r="N56">
        <f>C56+D56+E56+F56+G56+H56+I56</f>
        <v>4.7</v>
      </c>
      <c r="Q56" t="s">
        <v>278</v>
      </c>
      <c r="R56" t="s">
        <v>280</v>
      </c>
      <c r="S56" t="s">
        <v>293</v>
      </c>
      <c r="U56" s="6">
        <f>+(N56/$AF$19)*100</f>
        <v>167.43244610869363</v>
      </c>
      <c r="V56">
        <v>100</v>
      </c>
      <c r="W56" s="3">
        <f>+((F56+G56)/$AF$20)*100</f>
        <v>351.24732715609389</v>
      </c>
      <c r="X56" s="3">
        <f>+((D56+I56)/$AF$21)*100</f>
        <v>353.41365461847658</v>
      </c>
      <c r="Y56" s="3">
        <f>+((H56+F56)/$AF$22)*100</f>
        <v>464.19662509171121</v>
      </c>
      <c r="Z56" s="3">
        <f>+(K56/$AF$25)*100</f>
        <v>0</v>
      </c>
      <c r="AA56" s="3">
        <f>+(J56/$AF$24)*100</f>
        <v>161.91352345906199</v>
      </c>
      <c r="AB56" s="3">
        <f t="shared" si="0"/>
        <v>321.44690885454042</v>
      </c>
      <c r="AC56">
        <v>27550</v>
      </c>
    </row>
    <row r="57" spans="1:29" x14ac:dyDescent="0.2">
      <c r="A57" t="s">
        <v>68</v>
      </c>
      <c r="B57">
        <v>0.3</v>
      </c>
      <c r="C57">
        <f>B57*5</f>
        <v>1.5</v>
      </c>
      <c r="D57">
        <v>0.4</v>
      </c>
      <c r="E57">
        <v>0.1</v>
      </c>
      <c r="F57">
        <v>0</v>
      </c>
      <c r="G57">
        <v>1.7</v>
      </c>
      <c r="H57">
        <v>0.7</v>
      </c>
      <c r="I57">
        <v>0.2</v>
      </c>
      <c r="J57">
        <v>1.1000000000000001</v>
      </c>
      <c r="K57">
        <v>0</v>
      </c>
      <c r="N57">
        <f>C57+D57+E57+F57+G57+H57+I57</f>
        <v>4.6000000000000005</v>
      </c>
      <c r="Q57" t="s">
        <v>273</v>
      </c>
      <c r="R57" t="s">
        <v>307</v>
      </c>
      <c r="S57" t="s">
        <v>292</v>
      </c>
      <c r="U57" s="6">
        <f>+(N57/$AF$19)*100</f>
        <v>163.8700536382959</v>
      </c>
      <c r="V57">
        <v>114</v>
      </c>
      <c r="W57" s="3">
        <f>+((F57+G57)/$AF$20)*100</f>
        <v>426.51461154668533</v>
      </c>
      <c r="X57" s="3">
        <f>+((D57+I57)/$AF$21)*100</f>
        <v>212.04819277108601</v>
      </c>
      <c r="Y57" s="3">
        <f>+((H57+F57)/$AF$22)*100</f>
        <v>361.04181951577533</v>
      </c>
      <c r="Z57" s="3">
        <f>+(K57/$AF$25)*100</f>
        <v>0</v>
      </c>
      <c r="AA57" s="3">
        <f>+(J57/$AF$24)*100</f>
        <v>356.2097516099364</v>
      </c>
      <c r="AB57" s="3">
        <f t="shared" si="0"/>
        <v>51.233153422151979</v>
      </c>
      <c r="AC57">
        <v>4391</v>
      </c>
    </row>
    <row r="58" spans="1:29" x14ac:dyDescent="0.2">
      <c r="A58" t="s">
        <v>425</v>
      </c>
      <c r="B58">
        <v>0.3</v>
      </c>
      <c r="C58">
        <f>B58*5</f>
        <v>1.5</v>
      </c>
      <c r="D58">
        <v>0.7</v>
      </c>
      <c r="E58">
        <v>0.1</v>
      </c>
      <c r="F58">
        <v>0</v>
      </c>
      <c r="G58">
        <v>1.4</v>
      </c>
      <c r="H58">
        <v>0.4</v>
      </c>
      <c r="I58">
        <v>0.4</v>
      </c>
      <c r="J58">
        <v>0.5</v>
      </c>
      <c r="K58">
        <v>0</v>
      </c>
      <c r="N58">
        <f>C58+D58+E58+F58+G58+H58+I58</f>
        <v>4.5000000000000009</v>
      </c>
      <c r="Q58" t="s">
        <v>274</v>
      </c>
      <c r="R58" t="s">
        <v>288</v>
      </c>
      <c r="S58" s="7" t="s">
        <v>330</v>
      </c>
      <c r="U58" s="6">
        <f>+(N58/$AF$19)*100</f>
        <v>160.30766116789817</v>
      </c>
      <c r="V58">
        <v>141</v>
      </c>
      <c r="W58" s="3">
        <f>+((F58+G58)/$AF$20)*100</f>
        <v>351.24732715609383</v>
      </c>
      <c r="X58" s="3">
        <f>+((D58+I58)/$AF$21)*100</f>
        <v>388.7550200803243</v>
      </c>
      <c r="Y58" s="3">
        <f>+((H58+F58)/$AF$22)*100</f>
        <v>206.30961115187162</v>
      </c>
      <c r="Z58" s="3">
        <f>+(K58/$AF$25)*100</f>
        <v>0</v>
      </c>
      <c r="AA58" s="3">
        <f>+(J58/$AF$24)*100</f>
        <v>161.91352345906199</v>
      </c>
      <c r="AB58" s="3">
        <f t="shared" si="0"/>
        <v>52.3532588032785</v>
      </c>
      <c r="AC58">
        <v>4487</v>
      </c>
    </row>
    <row r="59" spans="1:29" x14ac:dyDescent="0.2">
      <c r="A59" t="s">
        <v>204</v>
      </c>
      <c r="B59">
        <v>0.3</v>
      </c>
      <c r="C59">
        <f>B59*5</f>
        <v>1.5</v>
      </c>
      <c r="D59">
        <v>0.6</v>
      </c>
      <c r="E59">
        <v>0</v>
      </c>
      <c r="F59">
        <v>0.1</v>
      </c>
      <c r="G59">
        <v>1.8</v>
      </c>
      <c r="H59">
        <v>0.4</v>
      </c>
      <c r="I59">
        <v>0.1</v>
      </c>
      <c r="J59">
        <v>0.2</v>
      </c>
      <c r="K59">
        <v>0</v>
      </c>
      <c r="N59">
        <f>C59+D59+E59+F59+G59+H59+I59</f>
        <v>4.5</v>
      </c>
      <c r="Q59" t="s">
        <v>275</v>
      </c>
      <c r="R59" t="s">
        <v>307</v>
      </c>
      <c r="S59" t="s">
        <v>293</v>
      </c>
      <c r="U59" s="6">
        <f>+(N59/$AF$19)*100</f>
        <v>160.30766116789815</v>
      </c>
      <c r="V59">
        <v>130</v>
      </c>
      <c r="W59" s="3">
        <f>+((F59+G59)/$AF$20)*100</f>
        <v>476.69280114041311</v>
      </c>
      <c r="X59" s="3">
        <f>+((D59+I59)/$AF$21)*100</f>
        <v>247.38955823293361</v>
      </c>
      <c r="Y59" s="3">
        <f>+((H59+F59)/$AF$22)*100</f>
        <v>257.88701393983951</v>
      </c>
      <c r="Z59" s="3">
        <f>+(K59/$AF$25)*100</f>
        <v>0</v>
      </c>
      <c r="AA59" s="3">
        <f>+(J59/$AF$24)*100</f>
        <v>64.765409383624799</v>
      </c>
      <c r="AB59" s="3">
        <f t="shared" si="0"/>
        <v>111.21713013435497</v>
      </c>
      <c r="AC59">
        <v>9532</v>
      </c>
    </row>
    <row r="60" spans="1:29" x14ac:dyDescent="0.2">
      <c r="A60" t="s">
        <v>16</v>
      </c>
      <c r="B60">
        <v>0.3</v>
      </c>
      <c r="C60">
        <f>B60*5</f>
        <v>1.5</v>
      </c>
      <c r="D60">
        <v>0.7</v>
      </c>
      <c r="E60">
        <v>0</v>
      </c>
      <c r="F60">
        <v>0</v>
      </c>
      <c r="G60">
        <v>1.6</v>
      </c>
      <c r="H60">
        <v>0.4</v>
      </c>
      <c r="I60">
        <v>0.3</v>
      </c>
      <c r="J60">
        <v>0</v>
      </c>
      <c r="K60">
        <v>0.1</v>
      </c>
      <c r="N60">
        <f>C60+D60+E60+F60+G60+H60+I60</f>
        <v>4.5</v>
      </c>
      <c r="Q60" t="s">
        <v>287</v>
      </c>
      <c r="R60" t="s">
        <v>308</v>
      </c>
      <c r="S60" t="s">
        <v>293</v>
      </c>
      <c r="U60" s="6">
        <f>+(N60/$AF$19)*100</f>
        <v>160.30766116789815</v>
      </c>
      <c r="V60">
        <v>102</v>
      </c>
      <c r="W60" s="3">
        <f>+((F60+G60)/$AF$20)*100</f>
        <v>401.42551674982155</v>
      </c>
      <c r="X60" s="3">
        <f>+((D60+I60)/$AF$21)*100</f>
        <v>353.41365461847658</v>
      </c>
      <c r="Y60" s="3">
        <f>+((H60+F60)/$AF$22)*100</f>
        <v>206.30961115187162</v>
      </c>
      <c r="Z60" s="3">
        <f>+(K60/$AF$25)*100</f>
        <v>550.00000000000057</v>
      </c>
      <c r="AA60" s="3">
        <f>+(J60/$AF$24)*100</f>
        <v>0</v>
      </c>
      <c r="AB60" s="3">
        <f t="shared" si="0"/>
        <v>31.292944085222409</v>
      </c>
      <c r="AC60">
        <v>2682</v>
      </c>
    </row>
    <row r="61" spans="1:29" x14ac:dyDescent="0.2">
      <c r="A61" t="s">
        <v>418</v>
      </c>
      <c r="B61">
        <v>0.5</v>
      </c>
      <c r="C61">
        <f>B61*5</f>
        <v>2.5</v>
      </c>
      <c r="D61">
        <v>0.8</v>
      </c>
      <c r="E61">
        <v>0</v>
      </c>
      <c r="F61">
        <v>0</v>
      </c>
      <c r="G61">
        <v>0.7</v>
      </c>
      <c r="H61">
        <v>0.3</v>
      </c>
      <c r="I61">
        <v>0.2</v>
      </c>
      <c r="J61">
        <v>0.2</v>
      </c>
      <c r="K61">
        <v>0</v>
      </c>
      <c r="N61">
        <f>C61+D61+E61+F61+G61+H61+I61</f>
        <v>4.5</v>
      </c>
      <c r="Q61" t="s">
        <v>295</v>
      </c>
      <c r="R61" t="s">
        <v>477</v>
      </c>
      <c r="S61" s="7" t="s">
        <v>330</v>
      </c>
      <c r="U61" s="6">
        <f>+(N61/$AF$19)*100</f>
        <v>160.30766116789815</v>
      </c>
      <c r="V61">
        <v>103</v>
      </c>
      <c r="W61" s="3">
        <f>+((F61+G61)/$AF$20)*100</f>
        <v>175.62366357804692</v>
      </c>
      <c r="X61" s="3">
        <f>+((D61+I61)/$AF$21)*100</f>
        <v>353.41365461847658</v>
      </c>
      <c r="Y61" s="3">
        <f>+((H61+F61)/$AF$22)*100</f>
        <v>154.73220836390371</v>
      </c>
      <c r="Z61" s="3">
        <f>+(K61/$AF$25)*100</f>
        <v>0</v>
      </c>
      <c r="AA61" s="3">
        <f>+(J61/$AF$24)*100</f>
        <v>64.765409383624799</v>
      </c>
      <c r="AB61" s="3">
        <f t="shared" si="0"/>
        <v>93.995509899534568</v>
      </c>
      <c r="AC61">
        <v>8056</v>
      </c>
    </row>
    <row r="62" spans="1:29" x14ac:dyDescent="0.2">
      <c r="A62" t="s">
        <v>121</v>
      </c>
      <c r="B62">
        <v>0.5</v>
      </c>
      <c r="C62">
        <f>B62*5</f>
        <v>2.5</v>
      </c>
      <c r="D62">
        <v>0.3</v>
      </c>
      <c r="E62">
        <v>0</v>
      </c>
      <c r="F62">
        <v>0</v>
      </c>
      <c r="G62">
        <v>0.4</v>
      </c>
      <c r="H62">
        <v>0.4</v>
      </c>
      <c r="I62">
        <v>0.9</v>
      </c>
      <c r="J62">
        <v>0.5</v>
      </c>
      <c r="K62">
        <v>0.1</v>
      </c>
      <c r="N62">
        <f>C62+D62+E62+F62+G62+H62+I62</f>
        <v>4.5</v>
      </c>
      <c r="Q62" t="s">
        <v>295</v>
      </c>
      <c r="R62" t="s">
        <v>277</v>
      </c>
      <c r="S62" t="s">
        <v>292</v>
      </c>
      <c r="U62" s="6">
        <f>+(N62/$AF$19)*100</f>
        <v>160.30766116789815</v>
      </c>
      <c r="V62">
        <v>110</v>
      </c>
      <c r="W62" s="3">
        <f>+((F62+G62)/$AF$20)*100</f>
        <v>100.35637918745539</v>
      </c>
      <c r="X62" s="3">
        <f>+((D62+I62)/$AF$21)*100</f>
        <v>424.0963855421719</v>
      </c>
      <c r="Y62" s="3">
        <f>+((H62+F62)/$AF$22)*100</f>
        <v>206.30961115187162</v>
      </c>
      <c r="Z62" s="3">
        <f>+(K62/$AF$25)*100</f>
        <v>550.00000000000057</v>
      </c>
      <c r="AA62" s="3">
        <f>+(J62/$AF$24)*100</f>
        <v>161.91352345906199</v>
      </c>
      <c r="AB62" s="3">
        <f t="shared" si="0"/>
        <v>98.114230728051908</v>
      </c>
      <c r="AC62">
        <v>8409</v>
      </c>
    </row>
    <row r="63" spans="1:29" x14ac:dyDescent="0.2">
      <c r="A63" t="s">
        <v>174</v>
      </c>
      <c r="B63">
        <v>0.6</v>
      </c>
      <c r="C63">
        <f>B63*5</f>
        <v>3</v>
      </c>
      <c r="D63">
        <v>0.3</v>
      </c>
      <c r="E63">
        <v>0</v>
      </c>
      <c r="F63">
        <v>0</v>
      </c>
      <c r="G63">
        <v>0.2</v>
      </c>
      <c r="H63">
        <v>0.9</v>
      </c>
      <c r="I63">
        <v>0.1</v>
      </c>
      <c r="J63">
        <v>0.9</v>
      </c>
      <c r="K63">
        <v>0</v>
      </c>
      <c r="N63">
        <f>C63+D63+E63+F63+G63+H63+I63</f>
        <v>4.5</v>
      </c>
      <c r="Q63" t="s">
        <v>305</v>
      </c>
      <c r="R63" t="s">
        <v>277</v>
      </c>
      <c r="S63" t="s">
        <v>309</v>
      </c>
      <c r="U63" s="6">
        <f>+(N63/$AF$19)*100</f>
        <v>160.30766116789815</v>
      </c>
      <c r="V63">
        <v>149</v>
      </c>
      <c r="W63" s="3">
        <f>+((F63+G63)/$AF$20)*100</f>
        <v>50.178189593727694</v>
      </c>
      <c r="X63" s="3">
        <f>+((D63+I63)/$AF$21)*100</f>
        <v>141.36546184739066</v>
      </c>
      <c r="Y63" s="3">
        <f>+((H63+F63)/$AF$22)*100</f>
        <v>464.19662509171121</v>
      </c>
      <c r="Z63" s="3">
        <f>+(K63/$AF$25)*100</f>
        <v>0</v>
      </c>
      <c r="AA63" s="3">
        <f>+(J63/$AF$24)*100</f>
        <v>291.44434222631162</v>
      </c>
      <c r="AB63" s="3">
        <f t="shared" si="0"/>
        <v>58.000456766458086</v>
      </c>
      <c r="AC63">
        <v>4971</v>
      </c>
    </row>
    <row r="64" spans="1:29" x14ac:dyDescent="0.2">
      <c r="A64" t="s">
        <v>18</v>
      </c>
      <c r="B64">
        <v>0.3</v>
      </c>
      <c r="C64">
        <f>B64*5</f>
        <v>1.5</v>
      </c>
      <c r="D64">
        <v>0.4</v>
      </c>
      <c r="E64">
        <v>0.2</v>
      </c>
      <c r="F64">
        <v>0</v>
      </c>
      <c r="G64">
        <v>1.7</v>
      </c>
      <c r="H64">
        <v>0.2</v>
      </c>
      <c r="I64">
        <v>0.4</v>
      </c>
      <c r="J64">
        <v>0.4</v>
      </c>
      <c r="K64">
        <v>0.1</v>
      </c>
      <c r="N64">
        <f>C64+D64+E64+F64+G64+H64+I64</f>
        <v>4.4000000000000004</v>
      </c>
      <c r="Q64" t="s">
        <v>274</v>
      </c>
      <c r="R64" t="s">
        <v>296</v>
      </c>
      <c r="S64" t="s">
        <v>294</v>
      </c>
      <c r="U64" s="6">
        <f>+(N64/$AF$19)*100</f>
        <v>156.74526869750039</v>
      </c>
      <c r="V64">
        <v>149</v>
      </c>
      <c r="W64" s="3">
        <f>+((F64+G64)/$AF$20)*100</f>
        <v>426.51461154668533</v>
      </c>
      <c r="X64" s="3">
        <f>+((D64+I64)/$AF$21)*100</f>
        <v>282.73092369478132</v>
      </c>
      <c r="Y64" s="3">
        <f>+((H64+F64)/$AF$22)*100</f>
        <v>103.15480557593581</v>
      </c>
      <c r="Z64" s="3">
        <f>+(K64/$AF$25)*100</f>
        <v>550.00000000000057</v>
      </c>
      <c r="AA64" s="3">
        <f>+(J64/$AF$24)*100</f>
        <v>129.5308187672496</v>
      </c>
      <c r="AB64" s="3">
        <f t="shared" si="0"/>
        <v>41.338889222200969</v>
      </c>
      <c r="AC64">
        <v>3543</v>
      </c>
    </row>
    <row r="65" spans="1:29" x14ac:dyDescent="0.2">
      <c r="A65" t="s">
        <v>381</v>
      </c>
      <c r="B65">
        <v>0.3</v>
      </c>
      <c r="C65">
        <f>B65*5</f>
        <v>1.5</v>
      </c>
      <c r="D65">
        <v>0.5</v>
      </c>
      <c r="E65">
        <v>0</v>
      </c>
      <c r="F65">
        <v>0</v>
      </c>
      <c r="G65">
        <v>0.5</v>
      </c>
      <c r="H65">
        <v>1.1000000000000001</v>
      </c>
      <c r="I65">
        <v>0.8</v>
      </c>
      <c r="J65">
        <v>0.2</v>
      </c>
      <c r="K65">
        <v>0</v>
      </c>
      <c r="N65">
        <f>C65+D65+E65+F65+G65+H65+I65</f>
        <v>4.4000000000000004</v>
      </c>
      <c r="Q65" t="s">
        <v>382</v>
      </c>
      <c r="R65" t="s">
        <v>276</v>
      </c>
      <c r="S65" t="s">
        <v>294</v>
      </c>
      <c r="T65" s="2"/>
      <c r="U65" s="6">
        <f>+(N65/$AF$19)*100</f>
        <v>156.74526869750039</v>
      </c>
      <c r="V65">
        <v>71</v>
      </c>
      <c r="W65" s="3">
        <f>+((F65+G65)/$AF$20)*100</f>
        <v>125.44547398431925</v>
      </c>
      <c r="X65" s="3">
        <f>+((D65+I65)/$AF$21)*100</f>
        <v>459.43775100401956</v>
      </c>
      <c r="Y65" s="3">
        <f>+((H65+F65)/$AF$22)*100</f>
        <v>567.35143066764704</v>
      </c>
      <c r="Z65" s="3">
        <f>+(K65/$AF$25)*100</f>
        <v>0</v>
      </c>
      <c r="AA65" s="3">
        <f>+(J65/$AF$24)*100</f>
        <v>64.765409383624799</v>
      </c>
      <c r="AB65" s="3">
        <f t="shared" si="0"/>
        <v>488.01591323956461</v>
      </c>
      <c r="AC65">
        <v>41826</v>
      </c>
    </row>
    <row r="66" spans="1:29" x14ac:dyDescent="0.2">
      <c r="A66" t="s">
        <v>14</v>
      </c>
      <c r="B66">
        <v>0.3</v>
      </c>
      <c r="C66">
        <f>B66*5</f>
        <v>1.5</v>
      </c>
      <c r="D66">
        <v>0.9</v>
      </c>
      <c r="E66">
        <v>0.2</v>
      </c>
      <c r="F66">
        <v>0</v>
      </c>
      <c r="G66">
        <v>1</v>
      </c>
      <c r="H66">
        <v>0.5</v>
      </c>
      <c r="I66">
        <v>0.3</v>
      </c>
      <c r="J66">
        <v>0.9</v>
      </c>
      <c r="K66">
        <v>0</v>
      </c>
      <c r="N66">
        <f>C66+D66+E66+F66+G66+H66+I66</f>
        <v>4.3999999999999995</v>
      </c>
      <c r="Q66" t="s">
        <v>306</v>
      </c>
      <c r="R66" t="s">
        <v>276</v>
      </c>
      <c r="S66" t="s">
        <v>309</v>
      </c>
      <c r="U66" s="6">
        <f>+(N66/$AF$19)*100</f>
        <v>156.74526869750039</v>
      </c>
      <c r="V66">
        <v>109</v>
      </c>
      <c r="W66" s="3">
        <f>+((F66+G66)/$AF$20)*100</f>
        <v>250.8909479686385</v>
      </c>
      <c r="X66" s="3">
        <f>+((D66+I66)/$AF$21)*100</f>
        <v>424.0963855421719</v>
      </c>
      <c r="Y66" s="3">
        <f>+((H66+F66)/$AF$22)*100</f>
        <v>257.88701393983951</v>
      </c>
      <c r="Z66" s="3">
        <f>+(K66/$AF$25)*100</f>
        <v>0</v>
      </c>
      <c r="AA66" s="3">
        <f>+(J66/$AF$24)*100</f>
        <v>291.44434222631162</v>
      </c>
      <c r="AB66" s="3">
        <f t="shared" si="0"/>
        <v>155.41462163130592</v>
      </c>
      <c r="AC66">
        <v>13320</v>
      </c>
    </row>
    <row r="67" spans="1:29" x14ac:dyDescent="0.2">
      <c r="A67" t="s">
        <v>200</v>
      </c>
      <c r="B67">
        <v>0.3</v>
      </c>
      <c r="C67">
        <f>B67*5</f>
        <v>1.5</v>
      </c>
      <c r="D67">
        <v>0.4</v>
      </c>
      <c r="E67">
        <v>0</v>
      </c>
      <c r="F67">
        <v>0</v>
      </c>
      <c r="G67">
        <v>1.8</v>
      </c>
      <c r="H67">
        <v>0.3</v>
      </c>
      <c r="I67">
        <v>0.3</v>
      </c>
      <c r="J67">
        <v>0.6</v>
      </c>
      <c r="K67">
        <v>0</v>
      </c>
      <c r="N67">
        <f>C67+D67+E67+F67+G67+H67+I67</f>
        <v>4.3</v>
      </c>
      <c r="Q67" t="s">
        <v>311</v>
      </c>
      <c r="R67" t="s">
        <v>277</v>
      </c>
      <c r="S67" t="s">
        <v>292</v>
      </c>
      <c r="U67" s="6">
        <f>+(N67/$AF$19)*100</f>
        <v>153.18287622710264</v>
      </c>
      <c r="V67">
        <v>106</v>
      </c>
      <c r="W67" s="3">
        <f>+((F67+G67)/$AF$20)*100</f>
        <v>451.60370634354922</v>
      </c>
      <c r="X67" s="3">
        <f>+((D67+I67)/$AF$21)*100</f>
        <v>247.38955823293361</v>
      </c>
      <c r="Y67" s="3">
        <f>+((H67+F67)/$AF$22)*100</f>
        <v>154.73220836390371</v>
      </c>
      <c r="Z67" s="3">
        <f>+(K67/$AF$25)*100</f>
        <v>0</v>
      </c>
      <c r="AA67" s="3">
        <f>+(J67/$AF$24)*100</f>
        <v>194.29622815087438</v>
      </c>
      <c r="AB67" s="3">
        <f t="shared" ref="AB67:AB130" si="1">+(AC67/$AF$26)*100</f>
        <v>95.127283045047832</v>
      </c>
      <c r="AC67">
        <v>8153</v>
      </c>
    </row>
    <row r="68" spans="1:29" x14ac:dyDescent="0.2">
      <c r="A68" t="s">
        <v>380</v>
      </c>
      <c r="B68">
        <v>0.3</v>
      </c>
      <c r="C68">
        <f>B68*5</f>
        <v>1.5</v>
      </c>
      <c r="D68">
        <v>0.8</v>
      </c>
      <c r="E68">
        <v>0</v>
      </c>
      <c r="F68">
        <v>0.1</v>
      </c>
      <c r="G68">
        <v>0.5</v>
      </c>
      <c r="H68">
        <v>0.8</v>
      </c>
      <c r="I68">
        <v>0.6</v>
      </c>
      <c r="J68">
        <v>0</v>
      </c>
      <c r="K68">
        <v>0</v>
      </c>
      <c r="N68">
        <f>C68+D68+E68+F68+G68+H68+I68</f>
        <v>4.3</v>
      </c>
      <c r="Q68" t="s">
        <v>468</v>
      </c>
      <c r="R68" t="s">
        <v>280</v>
      </c>
      <c r="S68" s="7" t="s">
        <v>293</v>
      </c>
      <c r="T68" s="2"/>
      <c r="U68" s="6">
        <f>+(N68/$AF$19)*100</f>
        <v>153.18287622710264</v>
      </c>
      <c r="V68">
        <v>95</v>
      </c>
      <c r="W68" s="3">
        <f>+((F68+G68)/$AF$20)*100</f>
        <v>150.53456878118308</v>
      </c>
      <c r="X68" s="3">
        <f>+((D68+I68)/$AF$21)*100</f>
        <v>494.77911646586722</v>
      </c>
      <c r="Y68" s="3">
        <f>+((H68+F68)/$AF$22)*100</f>
        <v>464.19662509171121</v>
      </c>
      <c r="Z68" s="3">
        <f>+(K68/$AF$25)*100</f>
        <v>0</v>
      </c>
      <c r="AA68" s="3">
        <f>+(J68/$AF$24)*100</f>
        <v>0</v>
      </c>
      <c r="AB68" s="3">
        <f t="shared" si="1"/>
        <v>98.405924837720278</v>
      </c>
      <c r="AC68">
        <v>8434</v>
      </c>
    </row>
    <row r="69" spans="1:29" x14ac:dyDescent="0.2">
      <c r="A69" t="s">
        <v>181</v>
      </c>
      <c r="B69">
        <v>0.5</v>
      </c>
      <c r="C69">
        <f>B69*5</f>
        <v>2.5</v>
      </c>
      <c r="D69">
        <v>0.4</v>
      </c>
      <c r="E69">
        <v>0</v>
      </c>
      <c r="F69">
        <v>0</v>
      </c>
      <c r="G69">
        <v>0.5</v>
      </c>
      <c r="H69">
        <v>0.4</v>
      </c>
      <c r="I69">
        <v>0.5</v>
      </c>
      <c r="J69">
        <v>0.5</v>
      </c>
      <c r="K69">
        <v>0.1</v>
      </c>
      <c r="N69">
        <f>C69+D69+E69+F69+G69+H69+I69</f>
        <v>4.3</v>
      </c>
      <c r="Q69" t="s">
        <v>310</v>
      </c>
      <c r="R69" t="s">
        <v>280</v>
      </c>
      <c r="S69" t="s">
        <v>292</v>
      </c>
      <c r="U69" s="6">
        <f>+(N69/$AF$19)*100</f>
        <v>153.18287622710264</v>
      </c>
      <c r="V69">
        <v>81</v>
      </c>
      <c r="W69" s="3">
        <f>+((F69+G69)/$AF$20)*100</f>
        <v>125.44547398431925</v>
      </c>
      <c r="X69" s="3">
        <f>+((D69+I69)/$AF$21)*100</f>
        <v>318.07228915662893</v>
      </c>
      <c r="Y69" s="3">
        <f>+((H69+F69)/$AF$22)*100</f>
        <v>206.30961115187162</v>
      </c>
      <c r="Z69" s="3">
        <f>+(K69/$AF$25)*100</f>
        <v>550.00000000000057</v>
      </c>
      <c r="AA69" s="3">
        <f>+(J69/$AF$24)*100</f>
        <v>161.91352345906199</v>
      </c>
      <c r="AB69" s="3">
        <f t="shared" si="1"/>
        <v>132.79082648542737</v>
      </c>
      <c r="AC69">
        <v>11381</v>
      </c>
    </row>
    <row r="70" spans="1:29" x14ac:dyDescent="0.2">
      <c r="A70" t="s">
        <v>206</v>
      </c>
      <c r="B70">
        <v>0.3</v>
      </c>
      <c r="C70">
        <f>B70*5</f>
        <v>1.5</v>
      </c>
      <c r="D70">
        <v>0.2</v>
      </c>
      <c r="E70">
        <v>0</v>
      </c>
      <c r="F70">
        <v>0</v>
      </c>
      <c r="G70">
        <v>2</v>
      </c>
      <c r="H70">
        <v>0.3</v>
      </c>
      <c r="I70">
        <v>0.2</v>
      </c>
      <c r="J70">
        <v>0.5</v>
      </c>
      <c r="K70">
        <v>0</v>
      </c>
      <c r="N70">
        <f>C70+D70+E70+F70+G70+H70+I70</f>
        <v>4.2</v>
      </c>
      <c r="Q70" t="s">
        <v>312</v>
      </c>
      <c r="R70" t="s">
        <v>276</v>
      </c>
      <c r="S70" t="s">
        <v>293</v>
      </c>
      <c r="U70" s="6">
        <f>+(N70/$AF$19)*100</f>
        <v>149.62048375670494</v>
      </c>
      <c r="V70">
        <v>113</v>
      </c>
      <c r="W70" s="3">
        <f>+((F70+G70)/$AF$20)*100</f>
        <v>501.781895937277</v>
      </c>
      <c r="X70" s="3">
        <f>+((D70+I70)/$AF$21)*100</f>
        <v>141.36546184739066</v>
      </c>
      <c r="Y70" s="3">
        <f>+((H70+F70)/$AF$22)*100</f>
        <v>154.73220836390371</v>
      </c>
      <c r="Z70" s="3">
        <f>+(K70/$AF$25)*100</f>
        <v>0</v>
      </c>
      <c r="AA70" s="3">
        <f>+(J70/$AF$24)*100</f>
        <v>161.91352345906199</v>
      </c>
      <c r="AB70" s="3">
        <f t="shared" si="1"/>
        <v>121.34474962204067</v>
      </c>
      <c r="AC70" s="11">
        <v>10400</v>
      </c>
    </row>
    <row r="71" spans="1:29" x14ac:dyDescent="0.2">
      <c r="A71" t="s">
        <v>211</v>
      </c>
      <c r="B71">
        <v>0.2</v>
      </c>
      <c r="C71">
        <f>B71*5</f>
        <v>1</v>
      </c>
      <c r="D71">
        <v>0.1</v>
      </c>
      <c r="E71">
        <v>0</v>
      </c>
      <c r="F71">
        <v>0</v>
      </c>
      <c r="G71">
        <v>2.2000000000000002</v>
      </c>
      <c r="H71">
        <v>0.6</v>
      </c>
      <c r="I71">
        <v>0.1</v>
      </c>
      <c r="J71">
        <v>1</v>
      </c>
      <c r="K71">
        <v>0</v>
      </c>
      <c r="N71">
        <f>C71+D71+E71+F71+G71+H71+I71</f>
        <v>4</v>
      </c>
      <c r="Q71" t="s">
        <v>275</v>
      </c>
      <c r="R71" t="s">
        <v>308</v>
      </c>
      <c r="S71" t="s">
        <v>292</v>
      </c>
      <c r="U71" s="6">
        <f>+(N71/$AF$19)*100</f>
        <v>142.49569881590944</v>
      </c>
      <c r="V71">
        <v>131</v>
      </c>
      <c r="W71" s="3">
        <f>+((F71+G71)/$AF$20)*100</f>
        <v>551.96008553100467</v>
      </c>
      <c r="X71" s="3">
        <f>+((D71+I71)/$AF$21)*100</f>
        <v>70.682730923695331</v>
      </c>
      <c r="Y71" s="3">
        <f>+((H71+F71)/$AF$22)*100</f>
        <v>309.46441672780742</v>
      </c>
      <c r="Z71" s="3">
        <f>+(K71/$AF$25)*100</f>
        <v>0</v>
      </c>
      <c r="AA71" s="3">
        <f>+(J71/$AF$24)*100</f>
        <v>323.82704691812398</v>
      </c>
      <c r="AB71" s="3">
        <f t="shared" si="1"/>
        <v>98.650947889841717</v>
      </c>
      <c r="AC71">
        <v>8455</v>
      </c>
    </row>
    <row r="72" spans="1:29" x14ac:dyDescent="0.2">
      <c r="A72" t="s">
        <v>432</v>
      </c>
      <c r="B72">
        <v>0.2</v>
      </c>
      <c r="C72">
        <f>B72*5</f>
        <v>1</v>
      </c>
      <c r="D72">
        <v>0.6</v>
      </c>
      <c r="E72">
        <v>0</v>
      </c>
      <c r="F72">
        <v>0</v>
      </c>
      <c r="G72">
        <v>1.7</v>
      </c>
      <c r="H72">
        <v>0.1</v>
      </c>
      <c r="I72">
        <v>0.2</v>
      </c>
      <c r="J72">
        <v>0.1</v>
      </c>
      <c r="K72">
        <v>0</v>
      </c>
      <c r="N72">
        <f>C72+D72+E72+F72+G72+H72+I71</f>
        <v>3.5</v>
      </c>
      <c r="Q72" t="s">
        <v>295</v>
      </c>
      <c r="R72" t="s">
        <v>286</v>
      </c>
      <c r="S72" s="7" t="s">
        <v>330</v>
      </c>
      <c r="U72" s="6">
        <f>+(N72/$AF$19)*100</f>
        <v>124.68373646392077</v>
      </c>
      <c r="V72">
        <v>101</v>
      </c>
      <c r="W72" s="3">
        <f>+((F72+G72)/$AF$20)*100</f>
        <v>426.51461154668533</v>
      </c>
      <c r="X72" s="3">
        <f>+((D72+I72)/$AF$21)*100</f>
        <v>282.73092369478132</v>
      </c>
      <c r="Y72" s="3">
        <f>+((H72+F72)/$AF$22)*100</f>
        <v>51.577402787967905</v>
      </c>
      <c r="Z72" s="3">
        <f>+(K72/$AF$25)*100</f>
        <v>0</v>
      </c>
      <c r="AA72" s="3">
        <f>+(J72/$AF$24)*100</f>
        <v>32.3827046918124</v>
      </c>
      <c r="AB72" s="3">
        <f t="shared" si="1"/>
        <v>43.719113157094839</v>
      </c>
      <c r="AC72">
        <v>3747</v>
      </c>
    </row>
    <row r="73" spans="1:29" x14ac:dyDescent="0.2">
      <c r="A73" t="s">
        <v>422</v>
      </c>
      <c r="B73">
        <v>0.3</v>
      </c>
      <c r="C73">
        <f>B73*5</f>
        <v>1.5</v>
      </c>
      <c r="D73">
        <v>0.9</v>
      </c>
      <c r="E73">
        <v>0</v>
      </c>
      <c r="F73">
        <v>0</v>
      </c>
      <c r="G73">
        <v>0.6</v>
      </c>
      <c r="H73">
        <v>0.4</v>
      </c>
      <c r="I73">
        <v>0.6</v>
      </c>
      <c r="J73">
        <v>0.2</v>
      </c>
      <c r="K73">
        <v>0</v>
      </c>
      <c r="N73">
        <f>C73+D73+E73+F73+G73+H73+I73</f>
        <v>4</v>
      </c>
      <c r="Q73" t="s">
        <v>316</v>
      </c>
      <c r="R73" t="s">
        <v>276</v>
      </c>
      <c r="S73" s="7" t="s">
        <v>330</v>
      </c>
      <c r="U73" s="6">
        <f>+(N73/$AF$19)*100</f>
        <v>142.49569881590944</v>
      </c>
      <c r="V73">
        <v>70</v>
      </c>
      <c r="W73" s="3">
        <f>+((F73+G73)/$AF$20)*100</f>
        <v>150.53456878118308</v>
      </c>
      <c r="X73" s="3">
        <f>+((D73+I73)/$AF$21)*100</f>
        <v>530.12048192771488</v>
      </c>
      <c r="Y73" s="3">
        <f>+((H73+F73)/$AF$22)*100</f>
        <v>206.30961115187162</v>
      </c>
      <c r="Z73" s="3">
        <f>+(K73/$AF$25)*100</f>
        <v>0</v>
      </c>
      <c r="AA73" s="3">
        <f>+(J73/$AF$24)*100</f>
        <v>64.765409383624799</v>
      </c>
      <c r="AB73" s="3">
        <f t="shared" si="1"/>
        <v>19.776860635515281</v>
      </c>
      <c r="AC73">
        <v>1695</v>
      </c>
    </row>
    <row r="74" spans="1:29" x14ac:dyDescent="0.2">
      <c r="A74" t="s">
        <v>429</v>
      </c>
      <c r="B74">
        <v>0.3</v>
      </c>
      <c r="C74">
        <f>B74*5</f>
        <v>1.5</v>
      </c>
      <c r="D74">
        <v>0.3</v>
      </c>
      <c r="E74">
        <v>0</v>
      </c>
      <c r="F74">
        <v>0</v>
      </c>
      <c r="G74">
        <v>1.6</v>
      </c>
      <c r="H74">
        <v>0.4</v>
      </c>
      <c r="I74">
        <v>0.1</v>
      </c>
      <c r="J74">
        <v>0.2</v>
      </c>
      <c r="K74">
        <v>0</v>
      </c>
      <c r="N74">
        <f>C74+D74+E74+F74+G74+H74+I74</f>
        <v>3.9000000000000004</v>
      </c>
      <c r="Q74" t="s">
        <v>295</v>
      </c>
      <c r="R74" t="s">
        <v>286</v>
      </c>
      <c r="S74" s="7" t="s">
        <v>330</v>
      </c>
      <c r="U74" s="6">
        <f>+(N74/$AF$19)*100</f>
        <v>138.93330634551174</v>
      </c>
      <c r="V74">
        <v>95</v>
      </c>
      <c r="W74" s="3">
        <f>+((F74+G74)/$AF$20)*100</f>
        <v>401.42551674982155</v>
      </c>
      <c r="X74" s="3">
        <f>+((D74+I74)/$AF$21)*100</f>
        <v>141.36546184739066</v>
      </c>
      <c r="Y74" s="3">
        <f>+((H74+F74)/$AF$22)*100</f>
        <v>206.30961115187162</v>
      </c>
      <c r="Z74" s="3">
        <f>+(K74/$AF$25)*100</f>
        <v>0</v>
      </c>
      <c r="AA74" s="3">
        <f>+(J74/$AF$24)*100</f>
        <v>64.765409383624799</v>
      </c>
      <c r="AB74" s="3">
        <f t="shared" si="1"/>
        <v>42.202303786819336</v>
      </c>
      <c r="AC74">
        <v>3617</v>
      </c>
    </row>
    <row r="75" spans="1:29" x14ac:dyDescent="0.2">
      <c r="A75" t="s">
        <v>70</v>
      </c>
      <c r="B75">
        <v>0.3</v>
      </c>
      <c r="C75">
        <f>B75*5</f>
        <v>1.5</v>
      </c>
      <c r="D75">
        <v>0.9</v>
      </c>
      <c r="E75">
        <v>0.1</v>
      </c>
      <c r="F75">
        <v>0</v>
      </c>
      <c r="G75">
        <v>0.7</v>
      </c>
      <c r="H75">
        <v>0.5</v>
      </c>
      <c r="I75">
        <v>0.2</v>
      </c>
      <c r="J75">
        <v>0.9</v>
      </c>
      <c r="K75">
        <v>0</v>
      </c>
      <c r="N75">
        <f>C75+D75+E75+F75+G75+H75+I75</f>
        <v>3.9000000000000004</v>
      </c>
      <c r="Q75" t="s">
        <v>301</v>
      </c>
      <c r="R75" t="s">
        <v>286</v>
      </c>
      <c r="S75" t="s">
        <v>292</v>
      </c>
      <c r="U75" s="6">
        <f>+(N75/$AF$19)*100</f>
        <v>138.93330634551174</v>
      </c>
      <c r="V75">
        <v>106</v>
      </c>
      <c r="W75" s="3">
        <f>+((F75+G75)/$AF$20)*100</f>
        <v>175.62366357804692</v>
      </c>
      <c r="X75" s="3">
        <f>+((D75+I75)/$AF$21)*100</f>
        <v>388.7550200803243</v>
      </c>
      <c r="Y75" s="3">
        <f>+((H75+F75)/$AF$22)*100</f>
        <v>257.88701393983951</v>
      </c>
      <c r="Z75" s="3">
        <f>+(K75/$AF$25)*100</f>
        <v>0</v>
      </c>
      <c r="AA75" s="3">
        <f>+(J75/$AF$24)*100</f>
        <v>291.44434222631162</v>
      </c>
      <c r="AB75" s="3">
        <f t="shared" si="1"/>
        <v>16.96492941831222</v>
      </c>
      <c r="AC75">
        <v>1454</v>
      </c>
    </row>
    <row r="76" spans="1:29" x14ac:dyDescent="0.2">
      <c r="A76" t="s">
        <v>180</v>
      </c>
      <c r="B76">
        <v>0.5</v>
      </c>
      <c r="C76">
        <f>B76*5</f>
        <v>2.5</v>
      </c>
      <c r="D76">
        <v>0.1</v>
      </c>
      <c r="E76">
        <v>0</v>
      </c>
      <c r="F76">
        <v>0</v>
      </c>
      <c r="G76">
        <v>0.6</v>
      </c>
      <c r="H76">
        <v>0.6</v>
      </c>
      <c r="I76">
        <v>0.1</v>
      </c>
      <c r="J76">
        <v>1.1000000000000001</v>
      </c>
      <c r="K76">
        <v>0.1</v>
      </c>
      <c r="N76">
        <f>C76+D76+E76+F76+G76+H76+I76</f>
        <v>3.9000000000000004</v>
      </c>
      <c r="Q76" t="s">
        <v>305</v>
      </c>
      <c r="R76" t="s">
        <v>276</v>
      </c>
      <c r="S76" t="s">
        <v>302</v>
      </c>
      <c r="U76" s="6">
        <f>+(N76/$AF$19)*100</f>
        <v>138.93330634551174</v>
      </c>
      <c r="V76">
        <v>162</v>
      </c>
      <c r="W76" s="3">
        <f>+((F76+G76)/$AF$20)*100</f>
        <v>150.53456878118308</v>
      </c>
      <c r="X76" s="3">
        <f>+((D76+I76)/$AF$21)*100</f>
        <v>70.682730923695331</v>
      </c>
      <c r="Y76" s="3">
        <f>+((H76+F76)/$AF$22)*100</f>
        <v>309.46441672780742</v>
      </c>
      <c r="Z76" s="3">
        <f>+(K76/$AF$25)*100</f>
        <v>550.00000000000057</v>
      </c>
      <c r="AA76" s="3">
        <f>+(J76/$AF$24)*100</f>
        <v>356.2097516099364</v>
      </c>
      <c r="AB76" s="3">
        <f t="shared" si="1"/>
        <v>98.534270245974369</v>
      </c>
      <c r="AC76">
        <v>8445</v>
      </c>
    </row>
    <row r="77" spans="1:29" x14ac:dyDescent="0.2">
      <c r="A77" t="s">
        <v>17</v>
      </c>
      <c r="B77">
        <v>0.3</v>
      </c>
      <c r="C77">
        <f>B77*5</f>
        <v>1.5</v>
      </c>
      <c r="D77">
        <v>0.9</v>
      </c>
      <c r="E77">
        <v>0.1</v>
      </c>
      <c r="F77">
        <v>0</v>
      </c>
      <c r="G77">
        <v>0.5</v>
      </c>
      <c r="H77">
        <v>0.7</v>
      </c>
      <c r="I77">
        <v>0.2</v>
      </c>
      <c r="J77">
        <v>0.4</v>
      </c>
      <c r="K77">
        <v>0.1</v>
      </c>
      <c r="N77">
        <f>C77+D77+E77+F77+G77+H77+I77</f>
        <v>3.9000000000000004</v>
      </c>
      <c r="Q77" t="s">
        <v>287</v>
      </c>
      <c r="R77" t="s">
        <v>276</v>
      </c>
      <c r="S77" t="s">
        <v>294</v>
      </c>
      <c r="U77" s="6">
        <f>+(N77/$AF$19)*100</f>
        <v>138.93330634551174</v>
      </c>
      <c r="V77">
        <v>67</v>
      </c>
      <c r="W77" s="3">
        <f>+((F77+G77)/$AF$20)*100</f>
        <v>125.44547398431925</v>
      </c>
      <c r="X77" s="3">
        <f>+((D77+I77)/$AF$21)*100</f>
        <v>388.7550200803243</v>
      </c>
      <c r="Y77" s="3">
        <f>+((H77+F77)/$AF$22)*100</f>
        <v>361.04181951577533</v>
      </c>
      <c r="Z77" s="3">
        <f>+(K77/$AF$25)*100</f>
        <v>550.00000000000057</v>
      </c>
      <c r="AA77" s="3">
        <f>+(J77/$AF$24)*100</f>
        <v>129.5308187672496</v>
      </c>
      <c r="AB77" s="3">
        <f t="shared" si="1"/>
        <v>17.081607062179572</v>
      </c>
      <c r="AC77">
        <v>1464</v>
      </c>
    </row>
    <row r="78" spans="1:29" x14ac:dyDescent="0.2">
      <c r="A78" t="s">
        <v>209</v>
      </c>
      <c r="B78">
        <v>0.2</v>
      </c>
      <c r="C78">
        <f>B78*5</f>
        <v>1</v>
      </c>
      <c r="D78">
        <v>0.2</v>
      </c>
      <c r="E78">
        <v>0</v>
      </c>
      <c r="F78">
        <v>0</v>
      </c>
      <c r="G78">
        <v>2.1</v>
      </c>
      <c r="H78">
        <v>0.5</v>
      </c>
      <c r="I78">
        <v>0.1</v>
      </c>
      <c r="J78">
        <v>0.3</v>
      </c>
      <c r="K78">
        <v>0</v>
      </c>
      <c r="N78">
        <f>C78+D78+E78+F78+G78+H78+I78</f>
        <v>3.9</v>
      </c>
      <c r="Q78" t="s">
        <v>275</v>
      </c>
      <c r="R78" t="s">
        <v>288</v>
      </c>
      <c r="S78" t="s">
        <v>302</v>
      </c>
      <c r="U78" s="6">
        <f>+(N78/$AF$19)*100</f>
        <v>138.93330634551171</v>
      </c>
      <c r="V78">
        <v>166</v>
      </c>
      <c r="W78" s="3">
        <f>+((F78+G78)/$AF$20)*100</f>
        <v>526.87099073414072</v>
      </c>
      <c r="X78" s="3">
        <f>+((D78+I78)/$AF$21)*100</f>
        <v>106.024096385543</v>
      </c>
      <c r="Y78" s="3">
        <f>+((H78+F78)/$AF$22)*100</f>
        <v>257.88701393983951</v>
      </c>
      <c r="Z78" s="3">
        <f>+(K78/$AF$25)*100</f>
        <v>0</v>
      </c>
      <c r="AA78" s="3">
        <f>+(J78/$AF$24)*100</f>
        <v>97.148114075437192</v>
      </c>
      <c r="AB78" s="3">
        <f t="shared" si="1"/>
        <v>206.49609411643036</v>
      </c>
      <c r="AC78">
        <v>17698</v>
      </c>
    </row>
    <row r="79" spans="1:29" x14ac:dyDescent="0.2">
      <c r="A79" t="s">
        <v>177</v>
      </c>
      <c r="B79">
        <v>0.5</v>
      </c>
      <c r="C79">
        <f>B79*5</f>
        <v>2.5</v>
      </c>
      <c r="D79">
        <v>0.3</v>
      </c>
      <c r="E79">
        <v>0</v>
      </c>
      <c r="F79">
        <v>0</v>
      </c>
      <c r="G79">
        <v>0.4</v>
      </c>
      <c r="H79">
        <v>0.6</v>
      </c>
      <c r="I79">
        <v>0.1</v>
      </c>
      <c r="J79">
        <v>0.4</v>
      </c>
      <c r="K79">
        <v>0.1</v>
      </c>
      <c r="N79">
        <f>C79+D79+E79+F79+G79+H79+I79</f>
        <v>3.9</v>
      </c>
      <c r="Q79" t="s">
        <v>305</v>
      </c>
      <c r="R79" t="s">
        <v>308</v>
      </c>
      <c r="S79" t="s">
        <v>293</v>
      </c>
      <c r="U79" s="6">
        <f>+(N79/$AF$19)*100</f>
        <v>138.93330634551171</v>
      </c>
      <c r="V79">
        <v>143</v>
      </c>
      <c r="W79" s="3">
        <f>+((F79+G79)/$AF$20)*100</f>
        <v>100.35637918745539</v>
      </c>
      <c r="X79" s="3">
        <f>+((D79+I79)/$AF$21)*100</f>
        <v>141.36546184739066</v>
      </c>
      <c r="Y79" s="3">
        <f>+((H79+F79)/$AF$22)*100</f>
        <v>309.46441672780742</v>
      </c>
      <c r="Z79" s="3">
        <f>+(K79/$AF$25)*100</f>
        <v>550.00000000000057</v>
      </c>
      <c r="AA79" s="3">
        <f>+(J79/$AF$24)*100</f>
        <v>129.5308187672496</v>
      </c>
      <c r="AB79" s="3">
        <f t="shared" si="1"/>
        <v>31.712983603144856</v>
      </c>
      <c r="AC79">
        <v>2718</v>
      </c>
    </row>
    <row r="80" spans="1:29" x14ac:dyDescent="0.2">
      <c r="A80" t="s">
        <v>125</v>
      </c>
      <c r="B80">
        <v>0.4</v>
      </c>
      <c r="C80">
        <f>B80*5</f>
        <v>2</v>
      </c>
      <c r="D80">
        <v>0.4</v>
      </c>
      <c r="E80">
        <v>0</v>
      </c>
      <c r="F80">
        <v>0</v>
      </c>
      <c r="G80">
        <v>0.3</v>
      </c>
      <c r="H80">
        <v>0.3</v>
      </c>
      <c r="I80">
        <v>0.9</v>
      </c>
      <c r="J80">
        <v>0</v>
      </c>
      <c r="K80">
        <v>0</v>
      </c>
      <c r="N80">
        <f>C80+D80+E80+F80+G80+H80+I80</f>
        <v>3.8999999999999995</v>
      </c>
      <c r="Q80" t="s">
        <v>295</v>
      </c>
      <c r="R80" t="s">
        <v>313</v>
      </c>
      <c r="S80" t="s">
        <v>294</v>
      </c>
      <c r="U80" s="6">
        <f>+(N80/$AF$19)*100</f>
        <v>138.93330634551171</v>
      </c>
      <c r="V80">
        <v>100</v>
      </c>
      <c r="W80" s="3">
        <f>+((F80+G80)/$AF$20)*100</f>
        <v>75.267284390591541</v>
      </c>
      <c r="X80" s="3">
        <f>+((D80+I80)/$AF$21)*100</f>
        <v>459.43775100401956</v>
      </c>
      <c r="Y80" s="3">
        <f>+((H80+F80)/$AF$22)*100</f>
        <v>154.73220836390371</v>
      </c>
      <c r="Z80" s="3">
        <f>+(K80/$AF$25)*100</f>
        <v>0</v>
      </c>
      <c r="AA80" s="3">
        <f>+(J80/$AF$24)*100</f>
        <v>0</v>
      </c>
      <c r="AB80" s="3">
        <f t="shared" si="1"/>
        <v>236.07387683680275</v>
      </c>
      <c r="AC80">
        <v>20233</v>
      </c>
    </row>
    <row r="81" spans="1:29" x14ac:dyDescent="0.2">
      <c r="A81" t="s">
        <v>186</v>
      </c>
      <c r="B81">
        <v>0.4</v>
      </c>
      <c r="C81">
        <f>B81*5</f>
        <v>2</v>
      </c>
      <c r="D81">
        <v>0.2</v>
      </c>
      <c r="E81">
        <v>0</v>
      </c>
      <c r="F81">
        <v>0.1</v>
      </c>
      <c r="G81">
        <v>0.5</v>
      </c>
      <c r="H81">
        <v>0.8</v>
      </c>
      <c r="I81">
        <v>0.2</v>
      </c>
      <c r="J81">
        <v>0.3</v>
      </c>
      <c r="K81">
        <v>0</v>
      </c>
      <c r="N81">
        <f>C81+D81+E81+F81+G81+H81+I81</f>
        <v>3.8000000000000007</v>
      </c>
      <c r="Q81" t="s">
        <v>305</v>
      </c>
      <c r="R81" t="s">
        <v>308</v>
      </c>
      <c r="S81" t="s">
        <v>292</v>
      </c>
      <c r="U81" s="6">
        <f>+(N81/$AF$19)*100</f>
        <v>135.37091387511401</v>
      </c>
      <c r="V81">
        <v>150</v>
      </c>
      <c r="W81" s="3">
        <f>+((F81+G81)/$AF$20)*100</f>
        <v>150.53456878118308</v>
      </c>
      <c r="X81" s="3">
        <f>+((D81+I81)/$AF$21)*100</f>
        <v>141.36546184739066</v>
      </c>
      <c r="Y81" s="3">
        <f>+((H81+F81)/$AF$22)*100</f>
        <v>464.19662509171121</v>
      </c>
      <c r="Z81" s="3">
        <f>+(K81/$AF$25)*100</f>
        <v>0</v>
      </c>
      <c r="AA81" s="3">
        <f>+(J81/$AF$24)*100</f>
        <v>97.148114075437192</v>
      </c>
      <c r="AB81" s="3">
        <f t="shared" si="1"/>
        <v>138.84639620214267</v>
      </c>
      <c r="AC81" s="11">
        <v>11900</v>
      </c>
    </row>
    <row r="82" spans="1:29" x14ac:dyDescent="0.2">
      <c r="A82" t="s">
        <v>437</v>
      </c>
      <c r="B82">
        <v>0.2</v>
      </c>
      <c r="C82">
        <f>B82*5</f>
        <v>1</v>
      </c>
      <c r="D82">
        <v>0.8</v>
      </c>
      <c r="E82">
        <v>0</v>
      </c>
      <c r="F82">
        <v>0</v>
      </c>
      <c r="G82">
        <v>1.8</v>
      </c>
      <c r="H82">
        <v>0.2</v>
      </c>
      <c r="I82">
        <v>0.3</v>
      </c>
      <c r="J82">
        <v>0.1</v>
      </c>
      <c r="K82">
        <v>0</v>
      </c>
      <c r="N82">
        <f>C82+D82+E82+F82+G82+H82+I81</f>
        <v>4</v>
      </c>
      <c r="Q82" t="s">
        <v>356</v>
      </c>
      <c r="R82" t="s">
        <v>325</v>
      </c>
      <c r="S82" s="7" t="s">
        <v>292</v>
      </c>
      <c r="U82" s="6">
        <f>+(N82/$AF$19)*100</f>
        <v>142.49569881590944</v>
      </c>
      <c r="V82">
        <v>123</v>
      </c>
      <c r="W82" s="3">
        <f>+((F82+G82)/$AF$20)*100</f>
        <v>451.60370634354922</v>
      </c>
      <c r="X82" s="3">
        <f>+((D82+I82)/$AF$21)*100</f>
        <v>388.7550200803243</v>
      </c>
      <c r="Y82" s="3">
        <f>+((H82+F82)/$AF$22)*100</f>
        <v>103.15480557593581</v>
      </c>
      <c r="Z82" s="3">
        <f>+(K82/$AF$25)*100</f>
        <v>0</v>
      </c>
      <c r="AA82" s="3">
        <f>+(J82/$AF$24)*100</f>
        <v>32.3827046918124</v>
      </c>
      <c r="AB82" s="3">
        <f t="shared" si="1"/>
        <v>76.097159330283574</v>
      </c>
      <c r="AC82">
        <v>6522</v>
      </c>
    </row>
    <row r="83" spans="1:29" x14ac:dyDescent="0.2">
      <c r="A83" t="s">
        <v>19</v>
      </c>
      <c r="B83">
        <v>0.2</v>
      </c>
      <c r="C83">
        <f>B83*5</f>
        <v>1</v>
      </c>
      <c r="D83">
        <v>0.1</v>
      </c>
      <c r="E83">
        <v>0.1</v>
      </c>
      <c r="F83">
        <v>0</v>
      </c>
      <c r="G83">
        <v>2</v>
      </c>
      <c r="H83">
        <v>0.4</v>
      </c>
      <c r="I83">
        <v>0.1</v>
      </c>
      <c r="J83">
        <v>0.3</v>
      </c>
      <c r="K83">
        <v>0.1</v>
      </c>
      <c r="N83">
        <f>C83+D83+E83+F83+G83+H83+I83</f>
        <v>3.7</v>
      </c>
      <c r="Q83" t="s">
        <v>287</v>
      </c>
      <c r="R83" t="s">
        <v>277</v>
      </c>
      <c r="S83" t="s">
        <v>314</v>
      </c>
      <c r="U83" s="6">
        <f>+(N83/$AF$19)*100</f>
        <v>131.80852140471626</v>
      </c>
      <c r="V83">
        <v>113</v>
      </c>
      <c r="W83" s="3">
        <f>+((F83+G83)/$AF$20)*100</f>
        <v>501.781895937277</v>
      </c>
      <c r="X83" s="3">
        <f>+((D83+I83)/$AF$21)*100</f>
        <v>70.682730923695331</v>
      </c>
      <c r="Y83" s="3">
        <f>+((H83+F83)/$AF$22)*100</f>
        <v>206.30961115187162</v>
      </c>
      <c r="Z83" s="3">
        <f>+(K83/$AF$25)*100</f>
        <v>550.00000000000057</v>
      </c>
      <c r="AA83" s="3">
        <f>+(J83/$AF$24)*100</f>
        <v>97.148114075437192</v>
      </c>
      <c r="AB83" s="3">
        <f t="shared" si="1"/>
        <v>21.912061518287725</v>
      </c>
      <c r="AC83">
        <v>1878</v>
      </c>
    </row>
    <row r="84" spans="1:29" x14ac:dyDescent="0.2">
      <c r="A84" t="s">
        <v>212</v>
      </c>
      <c r="B84">
        <v>0.2</v>
      </c>
      <c r="C84">
        <f>B84*5</f>
        <v>1</v>
      </c>
      <c r="D84">
        <v>0.2</v>
      </c>
      <c r="E84">
        <v>0</v>
      </c>
      <c r="F84">
        <v>0</v>
      </c>
      <c r="G84">
        <v>2</v>
      </c>
      <c r="H84">
        <v>0.3</v>
      </c>
      <c r="I84">
        <v>0.2</v>
      </c>
      <c r="J84">
        <v>0.3</v>
      </c>
      <c r="K84">
        <v>0</v>
      </c>
      <c r="N84">
        <f>C84+D84+E84+F84+G84+H84+I84</f>
        <v>3.7</v>
      </c>
      <c r="Q84" t="s">
        <v>312</v>
      </c>
      <c r="R84" t="s">
        <v>277</v>
      </c>
      <c r="S84" t="s">
        <v>292</v>
      </c>
      <c r="U84" s="6">
        <f>+(N84/$AF$19)*100</f>
        <v>131.80852140471626</v>
      </c>
      <c r="V84">
        <v>130</v>
      </c>
      <c r="W84" s="3">
        <f>+((F84+G84)/$AF$20)*100</f>
        <v>501.781895937277</v>
      </c>
      <c r="X84" s="3">
        <f>+((D84+I84)/$AF$21)*100</f>
        <v>141.36546184739066</v>
      </c>
      <c r="Y84" s="3">
        <f>+((H84+F84)/$AF$22)*100</f>
        <v>154.73220836390371</v>
      </c>
      <c r="Z84" s="3">
        <f>+(K84/$AF$25)*100</f>
        <v>0</v>
      </c>
      <c r="AA84" s="3">
        <f>+(J84/$AF$24)*100</f>
        <v>97.148114075437192</v>
      </c>
      <c r="AB84" s="3">
        <f t="shared" si="1"/>
        <v>172.09952470433652</v>
      </c>
      <c r="AC84">
        <v>14750</v>
      </c>
    </row>
    <row r="85" spans="1:29" x14ac:dyDescent="0.2">
      <c r="A85" t="s">
        <v>431</v>
      </c>
      <c r="B85">
        <v>0.3</v>
      </c>
      <c r="C85">
        <f>B85*5</f>
        <v>1.5</v>
      </c>
      <c r="D85">
        <v>0.3</v>
      </c>
      <c r="E85">
        <v>0</v>
      </c>
      <c r="F85">
        <v>0</v>
      </c>
      <c r="G85">
        <v>1.3</v>
      </c>
      <c r="H85">
        <v>0.5</v>
      </c>
      <c r="I85">
        <v>0.4</v>
      </c>
      <c r="J85">
        <v>0.6</v>
      </c>
      <c r="K85">
        <v>0</v>
      </c>
      <c r="N85">
        <f>C85+D85+E85+F85+G85+H85+I84</f>
        <v>3.8000000000000003</v>
      </c>
      <c r="Q85" t="s">
        <v>274</v>
      </c>
      <c r="R85" t="s">
        <v>277</v>
      </c>
      <c r="S85" s="7" t="s">
        <v>330</v>
      </c>
      <c r="U85" s="6">
        <f>+(N85/$AF$19)*100</f>
        <v>135.37091387511398</v>
      </c>
      <c r="V85">
        <v>123</v>
      </c>
      <c r="W85" s="3">
        <f>+((F85+G85)/$AF$20)*100</f>
        <v>326.15823235923006</v>
      </c>
      <c r="X85" s="3">
        <f>+((D85+I85)/$AF$21)*100</f>
        <v>247.38955823293361</v>
      </c>
      <c r="Y85" s="3">
        <f>+((H85+F85)/$AF$22)*100</f>
        <v>257.88701393983951</v>
      </c>
      <c r="Z85" s="3">
        <f>+(K85/$AF$25)*100</f>
        <v>0</v>
      </c>
      <c r="AA85" s="3">
        <f>+(J85/$AF$24)*100</f>
        <v>194.29622815087438</v>
      </c>
      <c r="AB85" s="3">
        <f t="shared" si="1"/>
        <v>30.907907860460167</v>
      </c>
      <c r="AC85">
        <v>2649</v>
      </c>
    </row>
    <row r="86" spans="1:29" x14ac:dyDescent="0.2">
      <c r="A86" t="s">
        <v>69</v>
      </c>
      <c r="B86">
        <v>0.3</v>
      </c>
      <c r="C86">
        <f>B86*5</f>
        <v>1.5</v>
      </c>
      <c r="D86">
        <v>0.9</v>
      </c>
      <c r="E86">
        <v>0.1</v>
      </c>
      <c r="F86">
        <v>0</v>
      </c>
      <c r="G86">
        <v>0.4</v>
      </c>
      <c r="H86">
        <v>0.6</v>
      </c>
      <c r="I86">
        <v>0.2</v>
      </c>
      <c r="J86">
        <v>0.8</v>
      </c>
      <c r="K86">
        <v>0</v>
      </c>
      <c r="N86">
        <f>C86+D86+E86+F86+G86+H86+I86</f>
        <v>3.7</v>
      </c>
      <c r="Q86" t="s">
        <v>301</v>
      </c>
      <c r="R86" t="s">
        <v>277</v>
      </c>
      <c r="S86" t="s">
        <v>293</v>
      </c>
      <c r="U86" s="6">
        <f>+(N86/$AF$19)*100</f>
        <v>131.80852140471626</v>
      </c>
      <c r="V86">
        <v>90</v>
      </c>
      <c r="W86" s="3">
        <f>+((F86+G86)/$AF$20)*100</f>
        <v>100.35637918745539</v>
      </c>
      <c r="X86" s="3">
        <f>+((D86+I86)/$AF$21)*100</f>
        <v>388.7550200803243</v>
      </c>
      <c r="Y86" s="3">
        <f>+((H86+F86)/$AF$22)*100</f>
        <v>309.46441672780742</v>
      </c>
      <c r="Z86" s="3">
        <f>+(K86/$AF$25)*100</f>
        <v>0</v>
      </c>
      <c r="AA86" s="3">
        <f>+(J86/$AF$24)*100</f>
        <v>259.0616375344992</v>
      </c>
      <c r="AB86" s="3">
        <f t="shared" si="1"/>
        <v>20.535265320653036</v>
      </c>
      <c r="AC86">
        <v>1760</v>
      </c>
    </row>
    <row r="87" spans="1:29" x14ac:dyDescent="0.2">
      <c r="A87" t="s">
        <v>213</v>
      </c>
      <c r="B87">
        <v>0.2</v>
      </c>
      <c r="C87">
        <f>B87*5</f>
        <v>1</v>
      </c>
      <c r="D87">
        <v>0.1</v>
      </c>
      <c r="E87">
        <v>0</v>
      </c>
      <c r="F87">
        <v>0.1</v>
      </c>
      <c r="G87">
        <v>1.9</v>
      </c>
      <c r="H87">
        <v>0.3</v>
      </c>
      <c r="I87">
        <v>0.2</v>
      </c>
      <c r="J87">
        <v>0.6</v>
      </c>
      <c r="K87">
        <v>0.1</v>
      </c>
      <c r="N87">
        <f>C87+D87+E87+F87+G87+H87+I87</f>
        <v>3.6</v>
      </c>
      <c r="Q87" t="s">
        <v>315</v>
      </c>
      <c r="R87" t="s">
        <v>280</v>
      </c>
      <c r="S87" t="s">
        <v>292</v>
      </c>
      <c r="U87" s="6">
        <f>+(N87/$AF$19)*100</f>
        <v>128.24612893431851</v>
      </c>
      <c r="V87">
        <v>76</v>
      </c>
      <c r="W87" s="3">
        <f>+((F87+G87)/$AF$20)*100</f>
        <v>501.781895937277</v>
      </c>
      <c r="X87" s="3">
        <f>+((D87+I87)/$AF$21)*100</f>
        <v>106.024096385543</v>
      </c>
      <c r="Y87" s="3">
        <f>+((H87+F87)/$AF$22)*100</f>
        <v>206.30961115187162</v>
      </c>
      <c r="Z87" s="3">
        <f>+(K87/$AF$25)*100</f>
        <v>550.00000000000057</v>
      </c>
      <c r="AA87" s="3">
        <f>+(J87/$AF$24)*100</f>
        <v>194.29622815087438</v>
      </c>
      <c r="AB87" s="3">
        <f t="shared" si="1"/>
        <v>29.776134714946899</v>
      </c>
      <c r="AC87">
        <v>2552</v>
      </c>
    </row>
    <row r="88" spans="1:29" x14ac:dyDescent="0.2">
      <c r="A88" t="s">
        <v>434</v>
      </c>
      <c r="B88">
        <v>0.2</v>
      </c>
      <c r="C88">
        <f>B88*5</f>
        <v>1</v>
      </c>
      <c r="D88">
        <v>0.4</v>
      </c>
      <c r="E88">
        <v>0</v>
      </c>
      <c r="F88">
        <v>0</v>
      </c>
      <c r="G88">
        <v>1.7</v>
      </c>
      <c r="H88">
        <v>0.3</v>
      </c>
      <c r="I88">
        <v>0.1</v>
      </c>
      <c r="J88">
        <v>0.1</v>
      </c>
      <c r="K88">
        <v>0</v>
      </c>
      <c r="N88">
        <f>C88+D88+E88+F88+G88+H88+I87</f>
        <v>3.5999999999999996</v>
      </c>
      <c r="Q88" t="s">
        <v>305</v>
      </c>
      <c r="R88" t="s">
        <v>277</v>
      </c>
      <c r="S88" s="7" t="s">
        <v>330</v>
      </c>
      <c r="U88" s="6">
        <f>+(N88/$AF$19)*100</f>
        <v>128.24612893431851</v>
      </c>
      <c r="V88">
        <v>142</v>
      </c>
      <c r="W88" s="3">
        <f>+((F88+G88)/$AF$20)*100</f>
        <v>426.51461154668533</v>
      </c>
      <c r="X88" s="3">
        <f>+((D88+I88)/$AF$21)*100</f>
        <v>176.70682730923829</v>
      </c>
      <c r="Y88" s="3">
        <f>+((H88+F88)/$AF$22)*100</f>
        <v>154.73220836390371</v>
      </c>
      <c r="Z88" s="3">
        <f>+(K88/$AF$25)*100</f>
        <v>0</v>
      </c>
      <c r="AA88" s="3">
        <f>+(J88/$AF$24)*100</f>
        <v>32.3827046918124</v>
      </c>
      <c r="AB88" s="3">
        <f t="shared" si="1"/>
        <v>130.67896113142839</v>
      </c>
      <c r="AC88">
        <v>11200</v>
      </c>
    </row>
    <row r="89" spans="1:29" x14ac:dyDescent="0.2">
      <c r="A89" t="s">
        <v>21</v>
      </c>
      <c r="B89">
        <v>0.2</v>
      </c>
      <c r="C89">
        <f>B89*5</f>
        <v>1</v>
      </c>
      <c r="D89">
        <v>0.1</v>
      </c>
      <c r="E89">
        <v>0.1</v>
      </c>
      <c r="F89">
        <v>0.1</v>
      </c>
      <c r="G89">
        <v>1.6</v>
      </c>
      <c r="H89">
        <v>0.4</v>
      </c>
      <c r="I89">
        <v>0.2</v>
      </c>
      <c r="J89">
        <v>0.4</v>
      </c>
      <c r="K89">
        <v>0.1</v>
      </c>
      <c r="N89">
        <f>C89+D89+E89+F89+G89+H89+I89</f>
        <v>3.5000000000000004</v>
      </c>
      <c r="Q89" t="s">
        <v>274</v>
      </c>
      <c r="R89" t="s">
        <v>279</v>
      </c>
      <c r="S89" t="s">
        <v>292</v>
      </c>
      <c r="U89" s="6">
        <f>+(N89/$AF$19)*100</f>
        <v>124.68373646392079</v>
      </c>
      <c r="V89">
        <v>163</v>
      </c>
      <c r="W89" s="3">
        <f>+((F89+G89)/$AF$20)*100</f>
        <v>426.51461154668544</v>
      </c>
      <c r="X89" s="3">
        <f>+((D89+I89)/$AF$21)*100</f>
        <v>106.024096385543</v>
      </c>
      <c r="Y89" s="3">
        <f>+((H89+F89)/$AF$22)*100</f>
        <v>257.88701393983951</v>
      </c>
      <c r="Z89" s="3">
        <f>+(K89/$AF$25)*100</f>
        <v>550.00000000000057</v>
      </c>
      <c r="AA89" s="3">
        <f>+(J89/$AF$24)*100</f>
        <v>129.5308187672496</v>
      </c>
      <c r="AB89" s="3">
        <f t="shared" si="1"/>
        <v>28.212654287124455</v>
      </c>
      <c r="AC89">
        <v>2418</v>
      </c>
    </row>
    <row r="90" spans="1:29" x14ac:dyDescent="0.2">
      <c r="A90" t="s">
        <v>214</v>
      </c>
      <c r="B90">
        <v>0.2</v>
      </c>
      <c r="C90">
        <f>B90*5</f>
        <v>1</v>
      </c>
      <c r="D90">
        <v>0.2</v>
      </c>
      <c r="E90">
        <v>0.1</v>
      </c>
      <c r="F90">
        <v>0.1</v>
      </c>
      <c r="G90">
        <v>1.5</v>
      </c>
      <c r="H90">
        <v>0.2</v>
      </c>
      <c r="I90">
        <v>0.4</v>
      </c>
      <c r="J90">
        <v>0.4</v>
      </c>
      <c r="K90">
        <v>0</v>
      </c>
      <c r="N90">
        <f>C90+D90+E90+F90+G90+H90+I90</f>
        <v>3.5000000000000004</v>
      </c>
      <c r="Q90" t="s">
        <v>311</v>
      </c>
      <c r="R90" t="s">
        <v>286</v>
      </c>
      <c r="S90" t="s">
        <v>292</v>
      </c>
      <c r="U90" s="6">
        <f>+(N90/$AF$19)*100</f>
        <v>124.68373646392079</v>
      </c>
      <c r="V90">
        <v>109</v>
      </c>
      <c r="W90" s="3">
        <f>+((F90+G90)/$AF$20)*100</f>
        <v>401.42551674982155</v>
      </c>
      <c r="X90" s="3">
        <f>+((D90+I90)/$AF$21)*100</f>
        <v>212.04819277108601</v>
      </c>
      <c r="Y90" s="3">
        <f>+((H90+F90)/$AF$22)*100</f>
        <v>154.73220836390377</v>
      </c>
      <c r="Z90" s="3">
        <f>+(K90/$AF$25)*100</f>
        <v>0</v>
      </c>
      <c r="AA90" s="3">
        <f>+(J90/$AF$24)*100</f>
        <v>129.5308187672496</v>
      </c>
      <c r="AB90" s="3">
        <f t="shared" si="1"/>
        <v>16.31153461265508</v>
      </c>
      <c r="AC90">
        <v>1398</v>
      </c>
    </row>
    <row r="91" spans="1:29" x14ac:dyDescent="0.2">
      <c r="A91" t="s">
        <v>423</v>
      </c>
      <c r="B91">
        <v>0.3</v>
      </c>
      <c r="C91">
        <f>B91*5</f>
        <v>1.5</v>
      </c>
      <c r="D91">
        <v>0.4</v>
      </c>
      <c r="E91">
        <v>0</v>
      </c>
      <c r="F91">
        <v>0</v>
      </c>
      <c r="G91">
        <v>0.8</v>
      </c>
      <c r="H91">
        <v>0.7</v>
      </c>
      <c r="I91">
        <v>0.1</v>
      </c>
      <c r="J91">
        <v>0.1</v>
      </c>
      <c r="K91">
        <v>0</v>
      </c>
      <c r="N91">
        <f>C91+D91+E91+F91+G91+H91+I91</f>
        <v>3.5000000000000004</v>
      </c>
      <c r="Q91" t="s">
        <v>305</v>
      </c>
      <c r="R91" t="s">
        <v>279</v>
      </c>
      <c r="S91" s="7" t="s">
        <v>330</v>
      </c>
      <c r="U91" s="6">
        <f>+(N91/$AF$19)*100</f>
        <v>124.68373646392079</v>
      </c>
      <c r="V91">
        <v>102</v>
      </c>
      <c r="W91" s="3">
        <f>+((F91+G91)/$AF$20)*100</f>
        <v>200.71275837491078</v>
      </c>
      <c r="X91" s="3">
        <f>+((D91+I91)/$AF$21)*100</f>
        <v>176.70682730923829</v>
      </c>
      <c r="Y91" s="3">
        <f>+((H91+F91)/$AF$22)*100</f>
        <v>361.04181951577533</v>
      </c>
      <c r="Z91" s="3">
        <f>+(K91/$AF$25)*100</f>
        <v>0</v>
      </c>
      <c r="AA91" s="3">
        <f>+(J91/$AF$24)*100</f>
        <v>32.3827046918124</v>
      </c>
      <c r="AB91" s="3">
        <f t="shared" si="1"/>
        <v>14.841396299926512</v>
      </c>
      <c r="AC91">
        <v>1272</v>
      </c>
    </row>
    <row r="92" spans="1:29" x14ac:dyDescent="0.2">
      <c r="A92" t="s">
        <v>208</v>
      </c>
      <c r="B92">
        <v>0.2</v>
      </c>
      <c r="C92">
        <f>B92*5</f>
        <v>1</v>
      </c>
      <c r="D92">
        <v>0.4</v>
      </c>
      <c r="E92">
        <v>0</v>
      </c>
      <c r="F92">
        <v>0</v>
      </c>
      <c r="G92">
        <v>1.1000000000000001</v>
      </c>
      <c r="H92">
        <v>0.7</v>
      </c>
      <c r="I92">
        <v>0.3</v>
      </c>
      <c r="J92">
        <v>1</v>
      </c>
      <c r="K92">
        <v>0</v>
      </c>
      <c r="N92">
        <f>C92+D92+E92+F92+G92+H92+I92</f>
        <v>3.5</v>
      </c>
      <c r="Q92" t="s">
        <v>278</v>
      </c>
      <c r="R92" t="s">
        <v>288</v>
      </c>
      <c r="S92" t="s">
        <v>294</v>
      </c>
      <c r="U92" s="6">
        <f>+(N92/$AF$19)*100</f>
        <v>124.68373646392077</v>
      </c>
      <c r="V92">
        <v>128</v>
      </c>
      <c r="W92" s="3">
        <f>+((F92+G92)/$AF$20)*100</f>
        <v>275.98004276550233</v>
      </c>
      <c r="X92" s="3">
        <f>+((D92+I92)/$AF$21)*100</f>
        <v>247.38955823293361</v>
      </c>
      <c r="Y92" s="3">
        <f>+((H92+F92)/$AF$22)*100</f>
        <v>361.04181951577533</v>
      </c>
      <c r="Z92" s="3">
        <f>+(K92/$AF$25)*100</f>
        <v>0</v>
      </c>
      <c r="AA92" s="3">
        <f>+(J92/$AF$24)*100</f>
        <v>323.82704691812398</v>
      </c>
      <c r="AB92" s="3">
        <f t="shared" si="1"/>
        <v>135.92945510545903</v>
      </c>
      <c r="AC92">
        <v>11650</v>
      </c>
    </row>
    <row r="93" spans="1:29" x14ac:dyDescent="0.2">
      <c r="A93" t="s">
        <v>188</v>
      </c>
      <c r="B93">
        <v>0.4</v>
      </c>
      <c r="C93">
        <f>B93*5</f>
        <v>2</v>
      </c>
      <c r="D93">
        <v>0.4</v>
      </c>
      <c r="E93">
        <v>0</v>
      </c>
      <c r="F93">
        <v>0</v>
      </c>
      <c r="G93">
        <v>0.5</v>
      </c>
      <c r="H93">
        <v>0.4</v>
      </c>
      <c r="I93">
        <v>0.2</v>
      </c>
      <c r="J93">
        <v>0.2</v>
      </c>
      <c r="K93">
        <v>0</v>
      </c>
      <c r="N93">
        <f>C93+D93+E93+F93+G93+H93+I93</f>
        <v>3.5</v>
      </c>
      <c r="Q93" t="s">
        <v>305</v>
      </c>
      <c r="R93" t="s">
        <v>296</v>
      </c>
      <c r="S93" t="s">
        <v>292</v>
      </c>
      <c r="U93" s="6">
        <f>+(N93/$AF$19)*100</f>
        <v>124.68373646392077</v>
      </c>
      <c r="V93">
        <v>148</v>
      </c>
      <c r="W93" s="3">
        <f>+((F93+G93)/$AF$20)*100</f>
        <v>125.44547398431925</v>
      </c>
      <c r="X93" s="3">
        <f>+((D93+I93)/$AF$21)*100</f>
        <v>212.04819277108601</v>
      </c>
      <c r="Y93" s="3">
        <f>+((H93+F93)/$AF$22)*100</f>
        <v>206.30961115187162</v>
      </c>
      <c r="Z93" s="3">
        <f>+(K93/$AF$25)*100</f>
        <v>0</v>
      </c>
      <c r="AA93" s="3">
        <f>+(J93/$AF$24)*100</f>
        <v>64.765409383624799</v>
      </c>
      <c r="AB93" s="3">
        <f t="shared" si="1"/>
        <v>135.34606688612229</v>
      </c>
      <c r="AC93">
        <v>11600</v>
      </c>
    </row>
    <row r="94" spans="1:29" x14ac:dyDescent="0.2">
      <c r="A94" t="s">
        <v>373</v>
      </c>
      <c r="B94">
        <v>0.2</v>
      </c>
      <c r="C94">
        <f>B94*5</f>
        <v>1</v>
      </c>
      <c r="D94">
        <v>0.2</v>
      </c>
      <c r="E94">
        <v>0</v>
      </c>
      <c r="F94">
        <v>0</v>
      </c>
      <c r="G94">
        <v>1.8</v>
      </c>
      <c r="H94">
        <v>0.2</v>
      </c>
      <c r="I94">
        <v>0.2</v>
      </c>
      <c r="J94">
        <v>0.4</v>
      </c>
      <c r="K94">
        <v>0</v>
      </c>
      <c r="N94">
        <f>C94+D94+E94+F94+G94+H94+I94</f>
        <v>3.4000000000000004</v>
      </c>
      <c r="Q94" t="s">
        <v>311</v>
      </c>
      <c r="R94" t="s">
        <v>276</v>
      </c>
      <c r="S94" t="s">
        <v>293</v>
      </c>
      <c r="U94" s="6">
        <f>+(N94/$AF$19)*100</f>
        <v>121.12134399352306</v>
      </c>
      <c r="V94">
        <v>107</v>
      </c>
      <c r="W94" s="3">
        <f>+((F94+G94)/$AF$20)*100</f>
        <v>451.60370634354922</v>
      </c>
      <c r="X94" s="3">
        <f>+((D94+I94)/$AF$21)*100</f>
        <v>141.36546184739066</v>
      </c>
      <c r="Y94" s="3">
        <f>+((H94+F94)/$AF$22)*100</f>
        <v>103.15480557593581</v>
      </c>
      <c r="Z94" s="3">
        <f>+(K94/$AF$25)*100</f>
        <v>0</v>
      </c>
      <c r="AA94" s="3">
        <f>+(J94/$AF$24)*100</f>
        <v>129.5308187672496</v>
      </c>
      <c r="AB94" s="3">
        <f t="shared" si="1"/>
        <v>136.30282356583453</v>
      </c>
      <c r="AC94">
        <v>11682</v>
      </c>
    </row>
    <row r="95" spans="1:29" x14ac:dyDescent="0.2">
      <c r="A95" t="s">
        <v>374</v>
      </c>
      <c r="B95">
        <v>0.2</v>
      </c>
      <c r="C95">
        <f>B95*5</f>
        <v>1</v>
      </c>
      <c r="D95">
        <v>0.3</v>
      </c>
      <c r="E95">
        <v>0</v>
      </c>
      <c r="F95">
        <v>0</v>
      </c>
      <c r="G95">
        <v>1.7</v>
      </c>
      <c r="H95">
        <v>0.3</v>
      </c>
      <c r="I95">
        <v>0.1</v>
      </c>
      <c r="J95">
        <v>0.4</v>
      </c>
      <c r="K95">
        <v>0</v>
      </c>
      <c r="N95">
        <f>C95+D95+E95+F95+G95+H95+I95</f>
        <v>3.4</v>
      </c>
      <c r="Q95" t="s">
        <v>278</v>
      </c>
      <c r="R95" t="s">
        <v>313</v>
      </c>
      <c r="S95" t="s">
        <v>293</v>
      </c>
      <c r="U95" s="6">
        <f>+(N95/$AF$19)*100</f>
        <v>121.12134399352303</v>
      </c>
      <c r="V95">
        <v>146</v>
      </c>
      <c r="W95" s="3">
        <f>+((F95+G95)/$AF$20)*100</f>
        <v>426.51461154668533</v>
      </c>
      <c r="X95" s="3">
        <f>+((D95+I95)/$AF$21)*100</f>
        <v>141.36546184739066</v>
      </c>
      <c r="Y95" s="3">
        <f>+((H95+F95)/$AF$22)*100</f>
        <v>154.73220836390371</v>
      </c>
      <c r="Z95" s="3">
        <f>+(K95/$AF$25)*100</f>
        <v>0</v>
      </c>
      <c r="AA95" s="3">
        <f>+(J95/$AF$24)*100</f>
        <v>129.5308187672496</v>
      </c>
      <c r="AB95" s="3">
        <f t="shared" si="1"/>
        <v>17.968357155571404</v>
      </c>
      <c r="AC95">
        <v>1540</v>
      </c>
    </row>
    <row r="96" spans="1:29" x14ac:dyDescent="0.2">
      <c r="A96" t="s">
        <v>128</v>
      </c>
      <c r="B96">
        <v>0.3</v>
      </c>
      <c r="C96">
        <f>B96*5</f>
        <v>1.5</v>
      </c>
      <c r="D96">
        <v>0.6</v>
      </c>
      <c r="E96">
        <v>0</v>
      </c>
      <c r="F96">
        <v>0</v>
      </c>
      <c r="G96">
        <v>0.7</v>
      </c>
      <c r="H96">
        <v>0.5</v>
      </c>
      <c r="I96">
        <v>0.1</v>
      </c>
      <c r="J96">
        <v>0.6</v>
      </c>
      <c r="K96">
        <v>0.1</v>
      </c>
      <c r="N96">
        <f>C96+D96+E96+F96+G96+H96+I96</f>
        <v>3.4</v>
      </c>
      <c r="Q96" t="s">
        <v>316</v>
      </c>
      <c r="R96" t="s">
        <v>308</v>
      </c>
      <c r="S96" t="s">
        <v>292</v>
      </c>
      <c r="U96" s="6">
        <f>+(N96/$AF$19)*100</f>
        <v>121.12134399352303</v>
      </c>
      <c r="V96">
        <v>96</v>
      </c>
      <c r="W96" s="3">
        <f>+((F96+G96)/$AF$20)*100</f>
        <v>175.62366357804692</v>
      </c>
      <c r="X96" s="3">
        <f>+((D96+I96)/$AF$21)*100</f>
        <v>247.38955823293361</v>
      </c>
      <c r="Y96" s="3">
        <f>+((H96+F96)/$AF$22)*100</f>
        <v>257.88701393983951</v>
      </c>
      <c r="Z96" s="3">
        <f>+(K96/$AF$25)*100</f>
        <v>550.00000000000057</v>
      </c>
      <c r="AA96" s="3">
        <f>+(J96/$AF$24)*100</f>
        <v>194.29622815087438</v>
      </c>
      <c r="AB96" s="3">
        <f t="shared" si="1"/>
        <v>103.28305035137537</v>
      </c>
      <c r="AC96">
        <v>8852</v>
      </c>
    </row>
    <row r="97" spans="1:29" x14ac:dyDescent="0.2">
      <c r="A97" t="s">
        <v>441</v>
      </c>
      <c r="B97">
        <v>0.2</v>
      </c>
      <c r="C97">
        <f>B97*5</f>
        <v>1</v>
      </c>
      <c r="D97">
        <v>0.9</v>
      </c>
      <c r="E97">
        <v>0</v>
      </c>
      <c r="F97">
        <v>0</v>
      </c>
      <c r="G97">
        <v>1.1000000000000001</v>
      </c>
      <c r="H97">
        <v>0.2</v>
      </c>
      <c r="I97">
        <v>0.3</v>
      </c>
      <c r="J97">
        <v>0.3</v>
      </c>
      <c r="K97">
        <v>0</v>
      </c>
      <c r="N97">
        <f>C97+D97+E97+F97+G97+H97+I96</f>
        <v>3.3000000000000003</v>
      </c>
      <c r="Q97" t="s">
        <v>356</v>
      </c>
      <c r="R97" t="s">
        <v>277</v>
      </c>
      <c r="S97" s="7" t="s">
        <v>293</v>
      </c>
      <c r="U97" s="6">
        <f>+(N97/$AF$19)*100</f>
        <v>117.5589515231253</v>
      </c>
      <c r="V97">
        <v>91</v>
      </c>
      <c r="W97" s="3">
        <f>+((F97+G97)/$AF$20)*100</f>
        <v>275.98004276550233</v>
      </c>
      <c r="X97" s="3">
        <f>+((D97+I97)/$AF$21)*100</f>
        <v>424.0963855421719</v>
      </c>
      <c r="Y97" s="3">
        <f>+((H97+F97)/$AF$22)*100</f>
        <v>103.15480557593581</v>
      </c>
      <c r="Z97" s="3">
        <f>+(K97/$AF$25)*100</f>
        <v>0</v>
      </c>
      <c r="AA97" s="3">
        <f>+(J97/$AF$24)*100</f>
        <v>97.148114075437192</v>
      </c>
      <c r="AB97" s="3">
        <f t="shared" si="1"/>
        <v>95.278963982075396</v>
      </c>
      <c r="AC97">
        <v>8166</v>
      </c>
    </row>
    <row r="98" spans="1:29" x14ac:dyDescent="0.2">
      <c r="A98" t="s">
        <v>221</v>
      </c>
      <c r="B98">
        <v>0.2</v>
      </c>
      <c r="C98">
        <f>B98*5</f>
        <v>1</v>
      </c>
      <c r="D98">
        <v>0.1</v>
      </c>
      <c r="E98">
        <v>0</v>
      </c>
      <c r="F98">
        <v>0</v>
      </c>
      <c r="G98">
        <v>1.7</v>
      </c>
      <c r="H98">
        <v>0.3</v>
      </c>
      <c r="I98">
        <v>0.2</v>
      </c>
      <c r="J98">
        <v>0</v>
      </c>
      <c r="K98">
        <v>0.1</v>
      </c>
      <c r="N98">
        <f>C98+D98+E98+F98+G98+H98+I98</f>
        <v>3.3</v>
      </c>
      <c r="Q98" t="s">
        <v>312</v>
      </c>
      <c r="R98" t="s">
        <v>313</v>
      </c>
      <c r="S98" t="s">
        <v>294</v>
      </c>
      <c r="U98" s="6">
        <f>+(N98/$AF$19)*100</f>
        <v>117.5589515231253</v>
      </c>
      <c r="V98">
        <v>165</v>
      </c>
      <c r="W98" s="3">
        <f>+((F98+G98)/$AF$20)*100</f>
        <v>426.51461154668533</v>
      </c>
      <c r="X98" s="3">
        <f>+((D98+I98)/$AF$21)*100</f>
        <v>106.024096385543</v>
      </c>
      <c r="Y98" s="3">
        <f>+((H98+F98)/$AF$22)*100</f>
        <v>154.73220836390371</v>
      </c>
      <c r="Z98" s="3">
        <f>+(K98/$AF$25)*100</f>
        <v>550.00000000000057</v>
      </c>
      <c r="AA98" s="3">
        <f>+(J98/$AF$24)*100</f>
        <v>0</v>
      </c>
      <c r="AB98" s="3">
        <f t="shared" si="1"/>
        <v>71.056685115214194</v>
      </c>
      <c r="AC98">
        <v>6090</v>
      </c>
    </row>
    <row r="99" spans="1:29" x14ac:dyDescent="0.2">
      <c r="A99" t="s">
        <v>215</v>
      </c>
      <c r="B99">
        <v>0.2</v>
      </c>
      <c r="C99">
        <f>B99*5</f>
        <v>1</v>
      </c>
      <c r="D99">
        <v>0.3</v>
      </c>
      <c r="E99">
        <v>0</v>
      </c>
      <c r="F99">
        <v>0.1</v>
      </c>
      <c r="G99">
        <v>1.4</v>
      </c>
      <c r="H99">
        <v>0.2</v>
      </c>
      <c r="I99">
        <v>0.3</v>
      </c>
      <c r="J99">
        <v>0.5</v>
      </c>
      <c r="K99">
        <v>0.1</v>
      </c>
      <c r="N99">
        <f>C99+D99+E99+F99+G99+H99+I99</f>
        <v>3.3</v>
      </c>
      <c r="Q99" t="s">
        <v>315</v>
      </c>
      <c r="R99" t="s">
        <v>308</v>
      </c>
      <c r="S99" t="s">
        <v>302</v>
      </c>
      <c r="U99" s="6">
        <f>+(N99/$AF$19)*100</f>
        <v>117.5589515231253</v>
      </c>
      <c r="V99">
        <v>74</v>
      </c>
      <c r="W99" s="3">
        <f>+((F99+G99)/$AF$20)*100</f>
        <v>376.33642195295766</v>
      </c>
      <c r="X99" s="3">
        <f>+((D99+I99)/$AF$21)*100</f>
        <v>212.04819277108595</v>
      </c>
      <c r="Y99" s="3">
        <f>+((H99+F99)/$AF$22)*100</f>
        <v>154.73220836390377</v>
      </c>
      <c r="Z99" s="3">
        <f>+(K99/$AF$25)*100</f>
        <v>550.00000000000057</v>
      </c>
      <c r="AA99" s="3">
        <f>+(J99/$AF$24)*100</f>
        <v>161.91352345906199</v>
      </c>
      <c r="AB99" s="3">
        <f t="shared" si="1"/>
        <v>31.654644781211182</v>
      </c>
      <c r="AC99">
        <v>2713</v>
      </c>
    </row>
    <row r="100" spans="1:29" x14ac:dyDescent="0.2">
      <c r="A100" t="s">
        <v>424</v>
      </c>
      <c r="B100">
        <v>0.3</v>
      </c>
      <c r="C100">
        <f>B100*5</f>
        <v>1.5</v>
      </c>
      <c r="D100">
        <v>0.4</v>
      </c>
      <c r="E100">
        <v>0</v>
      </c>
      <c r="F100">
        <v>0</v>
      </c>
      <c r="G100">
        <v>0.7</v>
      </c>
      <c r="H100">
        <v>0.5</v>
      </c>
      <c r="I100">
        <v>0.2</v>
      </c>
      <c r="J100">
        <v>0.6</v>
      </c>
      <c r="K100">
        <v>0</v>
      </c>
      <c r="N100">
        <f>C100+D100+E100+F100+G100+H100+I100</f>
        <v>3.3</v>
      </c>
      <c r="Q100" t="s">
        <v>295</v>
      </c>
      <c r="R100" t="s">
        <v>280</v>
      </c>
      <c r="S100" s="7" t="s">
        <v>330</v>
      </c>
      <c r="U100" s="6">
        <f>+(N100/$AF$19)*100</f>
        <v>117.5589515231253</v>
      </c>
      <c r="V100">
        <v>114</v>
      </c>
      <c r="W100" s="3">
        <f>+((F100+G100)/$AF$20)*100</f>
        <v>175.62366357804692</v>
      </c>
      <c r="X100" s="3">
        <f>+((D100+I100)/$AF$21)*100</f>
        <v>212.04819277108601</v>
      </c>
      <c r="Y100" s="3">
        <f>+((H100+F100)/$AF$22)*100</f>
        <v>257.88701393983951</v>
      </c>
      <c r="Z100" s="3">
        <f>+(K100/$AF$25)*100</f>
        <v>0</v>
      </c>
      <c r="AA100" s="3">
        <f>+(J100/$AF$24)*100</f>
        <v>194.29622815087438</v>
      </c>
      <c r="AB100" s="3">
        <f t="shared" si="1"/>
        <v>187.04593088374364</v>
      </c>
      <c r="AC100">
        <v>16031</v>
      </c>
    </row>
    <row r="101" spans="1:29" x14ac:dyDescent="0.2">
      <c r="A101" t="s">
        <v>384</v>
      </c>
      <c r="B101">
        <v>0.2</v>
      </c>
      <c r="C101">
        <f>B101*5</f>
        <v>1</v>
      </c>
      <c r="D101">
        <v>0.7</v>
      </c>
      <c r="E101">
        <v>0</v>
      </c>
      <c r="F101">
        <v>0</v>
      </c>
      <c r="G101">
        <v>0.6</v>
      </c>
      <c r="H101">
        <v>0.5</v>
      </c>
      <c r="I101">
        <v>0.5</v>
      </c>
      <c r="J101">
        <v>0</v>
      </c>
      <c r="K101">
        <v>0</v>
      </c>
      <c r="N101">
        <f>C101+D101+E101+F101+G101+H101+I101</f>
        <v>3.3</v>
      </c>
      <c r="Q101" t="s">
        <v>471</v>
      </c>
      <c r="R101" t="s">
        <v>276</v>
      </c>
      <c r="S101" s="7" t="s">
        <v>292</v>
      </c>
      <c r="T101" s="2"/>
      <c r="U101" s="6">
        <f>+(N101/$AF$19)*100</f>
        <v>117.5589515231253</v>
      </c>
      <c r="V101">
        <v>82</v>
      </c>
      <c r="W101" s="3">
        <f>+((F101+G101)/$AF$20)*100</f>
        <v>150.53456878118308</v>
      </c>
      <c r="X101" s="3">
        <f>+((D101+I101)/$AF$21)*100</f>
        <v>424.0963855421719</v>
      </c>
      <c r="Y101" s="3">
        <f>+((H101+F101)/$AF$22)*100</f>
        <v>257.88701393983951</v>
      </c>
      <c r="Z101" s="3">
        <f>+(K101/$AF$25)*100</f>
        <v>0</v>
      </c>
      <c r="AA101" s="3">
        <f>+(J101/$AF$24)*100</f>
        <v>0</v>
      </c>
      <c r="AB101" s="3">
        <f t="shared" si="1"/>
        <v>311.91434535057817</v>
      </c>
      <c r="AC101">
        <v>26733</v>
      </c>
    </row>
    <row r="102" spans="1:29" x14ac:dyDescent="0.2">
      <c r="A102" t="s">
        <v>20</v>
      </c>
      <c r="B102">
        <v>0.2</v>
      </c>
      <c r="C102">
        <f>B102*5</f>
        <v>1</v>
      </c>
      <c r="D102">
        <v>0.7</v>
      </c>
      <c r="E102">
        <v>0.1</v>
      </c>
      <c r="F102">
        <v>0.1</v>
      </c>
      <c r="G102">
        <v>0.5</v>
      </c>
      <c r="H102">
        <v>0.6</v>
      </c>
      <c r="I102">
        <v>0.2</v>
      </c>
      <c r="J102">
        <v>0.4</v>
      </c>
      <c r="K102">
        <v>0.1</v>
      </c>
      <c r="N102">
        <f>C102+D102+E102+F102+G102+H102+I102</f>
        <v>3.2000000000000006</v>
      </c>
      <c r="Q102" t="s">
        <v>289</v>
      </c>
      <c r="R102" t="s">
        <v>277</v>
      </c>
      <c r="S102" t="s">
        <v>292</v>
      </c>
      <c r="U102" s="6">
        <f>+(N102/$AF$19)*100</f>
        <v>113.99655905272759</v>
      </c>
      <c r="V102">
        <v>75</v>
      </c>
      <c r="W102" s="3">
        <f>+((F102+G102)/$AF$20)*100</f>
        <v>150.53456878118308</v>
      </c>
      <c r="X102" s="3">
        <f>+((D102+I102)/$AF$21)*100</f>
        <v>318.07228915662893</v>
      </c>
      <c r="Y102" s="3">
        <f>+((H102+F102)/$AF$22)*100</f>
        <v>361.04181951577533</v>
      </c>
      <c r="Z102" s="3">
        <f>+(K102/$AF$25)*100</f>
        <v>550.00000000000057</v>
      </c>
      <c r="AA102" s="3">
        <f>+(J102/$AF$24)*100</f>
        <v>129.5308187672496</v>
      </c>
      <c r="AB102" s="3">
        <f t="shared" si="1"/>
        <v>67.509684741646851</v>
      </c>
      <c r="AC102">
        <v>5786</v>
      </c>
    </row>
    <row r="103" spans="1:29" x14ac:dyDescent="0.2">
      <c r="A103" t="s">
        <v>216</v>
      </c>
      <c r="B103">
        <v>0.2</v>
      </c>
      <c r="C103">
        <f>B103*5</f>
        <v>1</v>
      </c>
      <c r="D103">
        <v>0.5</v>
      </c>
      <c r="E103">
        <v>0</v>
      </c>
      <c r="F103">
        <v>0</v>
      </c>
      <c r="G103">
        <v>1.1000000000000001</v>
      </c>
      <c r="H103">
        <v>0.5</v>
      </c>
      <c r="I103">
        <v>0.1</v>
      </c>
      <c r="J103">
        <v>0.2</v>
      </c>
      <c r="K103">
        <v>0</v>
      </c>
      <c r="N103">
        <f>C103+D103+E103+F103+G103+H103+I103</f>
        <v>3.2</v>
      </c>
      <c r="Q103" t="s">
        <v>281</v>
      </c>
      <c r="R103" t="s">
        <v>296</v>
      </c>
      <c r="S103" t="s">
        <v>309</v>
      </c>
      <c r="U103" s="6">
        <f>+(N103/$AF$19)*100</f>
        <v>113.99655905272756</v>
      </c>
      <c r="V103">
        <v>101</v>
      </c>
      <c r="W103" s="3">
        <f>+((F103+G103)/$AF$20)*100</f>
        <v>275.98004276550233</v>
      </c>
      <c r="X103" s="3">
        <f>+((D103+I103)/$AF$21)*100</f>
        <v>212.04819277108595</v>
      </c>
      <c r="Y103" s="3">
        <f>+((H103+F103)/$AF$22)*100</f>
        <v>257.88701393983951</v>
      </c>
      <c r="Z103" s="3">
        <f>+(K103/$AF$25)*100</f>
        <v>0</v>
      </c>
      <c r="AA103" s="3">
        <f>+(J103/$AF$24)*100</f>
        <v>64.765409383624799</v>
      </c>
      <c r="AB103" s="3">
        <f t="shared" si="1"/>
        <v>94.030513192694769</v>
      </c>
      <c r="AC103">
        <v>8059</v>
      </c>
    </row>
    <row r="104" spans="1:29" x14ac:dyDescent="0.2">
      <c r="A104" t="s">
        <v>72</v>
      </c>
      <c r="B104">
        <v>0.2</v>
      </c>
      <c r="C104">
        <f>B104*5</f>
        <v>1</v>
      </c>
      <c r="D104">
        <v>0.7</v>
      </c>
      <c r="E104">
        <v>0.1</v>
      </c>
      <c r="F104">
        <v>0.1</v>
      </c>
      <c r="G104">
        <v>0.8</v>
      </c>
      <c r="H104">
        <v>0.1</v>
      </c>
      <c r="I104">
        <v>0.4</v>
      </c>
      <c r="J104">
        <v>0.4</v>
      </c>
      <c r="K104">
        <v>0.1</v>
      </c>
      <c r="N104">
        <f>C104+D104+E104+F104+G104+H104+I104</f>
        <v>3.2</v>
      </c>
      <c r="Q104" t="s">
        <v>317</v>
      </c>
      <c r="R104" t="s">
        <v>276</v>
      </c>
      <c r="S104" t="s">
        <v>292</v>
      </c>
      <c r="U104" s="6">
        <f>+(N104/$AF$19)*100</f>
        <v>113.99655905272756</v>
      </c>
      <c r="V104">
        <v>93</v>
      </c>
      <c r="W104" s="3">
        <f>+((F104+G104)/$AF$20)*100</f>
        <v>225.80185317177461</v>
      </c>
      <c r="X104" s="3">
        <f>+((D104+I104)/$AF$21)*100</f>
        <v>388.7550200803243</v>
      </c>
      <c r="Y104" s="3">
        <f>+((H104+F104)/$AF$22)*100</f>
        <v>103.15480557593581</v>
      </c>
      <c r="Z104" s="3">
        <f>+(K104/$AF$25)*100</f>
        <v>550.00000000000057</v>
      </c>
      <c r="AA104" s="3">
        <f>+(J104/$AF$24)*100</f>
        <v>129.5308187672496</v>
      </c>
      <c r="AB104" s="3">
        <f t="shared" si="1"/>
        <v>33.848184485917301</v>
      </c>
      <c r="AC104">
        <v>2901</v>
      </c>
    </row>
    <row r="105" spans="1:29" x14ac:dyDescent="0.2">
      <c r="A105" t="s">
        <v>74</v>
      </c>
      <c r="B105">
        <v>0.2</v>
      </c>
      <c r="C105">
        <f>B105*5</f>
        <v>1</v>
      </c>
      <c r="D105">
        <v>0.3</v>
      </c>
      <c r="E105">
        <v>0.1</v>
      </c>
      <c r="F105">
        <v>0</v>
      </c>
      <c r="G105">
        <v>0.7</v>
      </c>
      <c r="H105">
        <v>0.8</v>
      </c>
      <c r="I105">
        <v>0.3</v>
      </c>
      <c r="J105">
        <v>0.5</v>
      </c>
      <c r="K105">
        <v>0</v>
      </c>
      <c r="N105">
        <f>C105+D105+E105+F105+G105+H105+I105</f>
        <v>3.2</v>
      </c>
      <c r="Q105" t="s">
        <v>273</v>
      </c>
      <c r="R105" t="s">
        <v>286</v>
      </c>
      <c r="S105" t="s">
        <v>309</v>
      </c>
      <c r="U105" s="6">
        <f>+(N105/$AF$19)*100</f>
        <v>113.99655905272756</v>
      </c>
      <c r="V105">
        <v>90</v>
      </c>
      <c r="W105" s="3">
        <f>+((F105+G105)/$AF$20)*100</f>
        <v>175.62366357804692</v>
      </c>
      <c r="X105" s="3">
        <f>+((D105+I105)/$AF$21)*100</f>
        <v>212.04819277108595</v>
      </c>
      <c r="Y105" s="3">
        <f>+((H105+F105)/$AF$22)*100</f>
        <v>412.61922230374324</v>
      </c>
      <c r="Z105" s="3">
        <f>+(K105/$AF$25)*100</f>
        <v>0</v>
      </c>
      <c r="AA105" s="3">
        <f>+(J105/$AF$24)*100</f>
        <v>161.91352345906199</v>
      </c>
      <c r="AB105" s="3">
        <f t="shared" si="1"/>
        <v>320.31513570902712</v>
      </c>
      <c r="AC105">
        <v>27453</v>
      </c>
    </row>
    <row r="106" spans="1:29" x14ac:dyDescent="0.2">
      <c r="A106" t="s">
        <v>75</v>
      </c>
      <c r="B106">
        <v>0.2</v>
      </c>
      <c r="C106">
        <f>B106*5</f>
        <v>1</v>
      </c>
      <c r="D106">
        <v>0.7</v>
      </c>
      <c r="E106">
        <v>0</v>
      </c>
      <c r="F106">
        <v>0</v>
      </c>
      <c r="G106">
        <v>0.6</v>
      </c>
      <c r="H106">
        <v>0.6</v>
      </c>
      <c r="I106">
        <v>0.3</v>
      </c>
      <c r="J106">
        <v>0.7</v>
      </c>
      <c r="K106">
        <v>0</v>
      </c>
      <c r="N106">
        <f>C106+D106+E106+F106+G106+H106+I106</f>
        <v>3.1999999999999997</v>
      </c>
      <c r="Q106" t="s">
        <v>301</v>
      </c>
      <c r="R106" t="s">
        <v>277</v>
      </c>
      <c r="S106" t="s">
        <v>292</v>
      </c>
      <c r="U106" s="6">
        <f>+(N106/$AF$19)*100</f>
        <v>113.99655905272756</v>
      </c>
      <c r="V106">
        <v>89</v>
      </c>
      <c r="W106" s="3">
        <f>+((F106+G106)/$AF$20)*100</f>
        <v>150.53456878118308</v>
      </c>
      <c r="X106" s="3">
        <f>+((D106+I106)/$AF$21)*100</f>
        <v>353.41365461847658</v>
      </c>
      <c r="Y106" s="3">
        <f>+((H106+F106)/$AF$22)*100</f>
        <v>309.46441672780742</v>
      </c>
      <c r="Z106" s="3">
        <f>+(K106/$AF$25)*100</f>
        <v>0</v>
      </c>
      <c r="AA106" s="3">
        <f>+(J106/$AF$24)*100</f>
        <v>226.67893284268681</v>
      </c>
      <c r="AB106" s="3">
        <f t="shared" si="1"/>
        <v>239.50419956650276</v>
      </c>
      <c r="AC106">
        <v>20527</v>
      </c>
    </row>
    <row r="107" spans="1:29" x14ac:dyDescent="0.2">
      <c r="A107" t="s">
        <v>71</v>
      </c>
      <c r="B107">
        <v>0.2</v>
      </c>
      <c r="C107">
        <f>B107*5</f>
        <v>1</v>
      </c>
      <c r="D107">
        <v>0.4</v>
      </c>
      <c r="E107">
        <v>0.2</v>
      </c>
      <c r="F107">
        <v>0</v>
      </c>
      <c r="G107">
        <v>1</v>
      </c>
      <c r="H107">
        <v>0.3</v>
      </c>
      <c r="I107">
        <v>0.3</v>
      </c>
      <c r="J107">
        <v>0.8</v>
      </c>
      <c r="K107">
        <v>0</v>
      </c>
      <c r="N107">
        <f>C107+D107+E107+F107+G107+H107+I107</f>
        <v>3.1999999999999993</v>
      </c>
      <c r="Q107" t="s">
        <v>273</v>
      </c>
      <c r="R107" t="s">
        <v>277</v>
      </c>
      <c r="S107" t="s">
        <v>318</v>
      </c>
      <c r="U107" s="6">
        <f>+(N107/$AF$19)*100</f>
        <v>113.99655905272755</v>
      </c>
      <c r="V107">
        <v>94</v>
      </c>
      <c r="W107" s="3">
        <f>+((F107+G107)/$AF$20)*100</f>
        <v>250.8909479686385</v>
      </c>
      <c r="X107" s="3">
        <f>+((D107+I107)/$AF$21)*100</f>
        <v>247.38955823293361</v>
      </c>
      <c r="Y107" s="3">
        <f>+((H107+F107)/$AF$22)*100</f>
        <v>154.73220836390371</v>
      </c>
      <c r="Z107" s="3">
        <f>+(K107/$AF$25)*100</f>
        <v>0</v>
      </c>
      <c r="AA107" s="3">
        <f>+(J107/$AF$24)*100</f>
        <v>259.0616375344992</v>
      </c>
      <c r="AB107" s="3">
        <f t="shared" si="1"/>
        <v>59.038887796877468</v>
      </c>
      <c r="AC107">
        <v>5060</v>
      </c>
    </row>
    <row r="108" spans="1:29" x14ac:dyDescent="0.2">
      <c r="A108" t="s">
        <v>440</v>
      </c>
      <c r="B108">
        <v>0.2</v>
      </c>
      <c r="C108">
        <f>B108*5</f>
        <v>1</v>
      </c>
      <c r="D108">
        <v>0.4</v>
      </c>
      <c r="E108">
        <v>0</v>
      </c>
      <c r="F108">
        <v>0</v>
      </c>
      <c r="G108">
        <v>1</v>
      </c>
      <c r="H108">
        <v>0.6</v>
      </c>
      <c r="I108">
        <v>0.1</v>
      </c>
      <c r="J108">
        <v>0</v>
      </c>
      <c r="K108">
        <v>0</v>
      </c>
      <c r="N108">
        <f>C108+D108+E108+F108+G108+H108+I107</f>
        <v>3.3</v>
      </c>
      <c r="Q108" t="s">
        <v>480</v>
      </c>
      <c r="R108" t="s">
        <v>286</v>
      </c>
      <c r="S108" s="7" t="s">
        <v>481</v>
      </c>
      <c r="U108" s="6">
        <f>+(N108/$AF$19)*100</f>
        <v>117.5589515231253</v>
      </c>
      <c r="V108">
        <v>106</v>
      </c>
      <c r="W108" s="3">
        <f>+((F108+G108)/$AF$20)*100</f>
        <v>250.8909479686385</v>
      </c>
      <c r="X108" s="3">
        <f>+((D108+I108)/$AF$21)*100</f>
        <v>176.70682730923829</v>
      </c>
      <c r="Y108" s="3">
        <f>+((H108+F108)/$AF$22)*100</f>
        <v>309.46441672780742</v>
      </c>
      <c r="Z108" s="3">
        <f>+(K108/$AF$25)*100</f>
        <v>0</v>
      </c>
      <c r="AA108" s="3">
        <f>+(J108/$AF$24)*100</f>
        <v>0</v>
      </c>
      <c r="AB108" s="3">
        <f t="shared" si="1"/>
        <v>42.132297200498925</v>
      </c>
      <c r="AC108">
        <v>3611</v>
      </c>
    </row>
    <row r="109" spans="1:29" x14ac:dyDescent="0.2">
      <c r="A109" t="s">
        <v>22</v>
      </c>
      <c r="B109">
        <v>0.2</v>
      </c>
      <c r="C109">
        <f>B109*5</f>
        <v>1</v>
      </c>
      <c r="D109">
        <v>0.6</v>
      </c>
      <c r="E109">
        <v>0</v>
      </c>
      <c r="F109">
        <v>0</v>
      </c>
      <c r="G109">
        <v>0.7</v>
      </c>
      <c r="H109">
        <v>0.6</v>
      </c>
      <c r="I109">
        <v>0.2</v>
      </c>
      <c r="J109">
        <v>0.3</v>
      </c>
      <c r="K109">
        <v>0</v>
      </c>
      <c r="N109">
        <f>C109+D109+E109+F109+G109+H109+I109</f>
        <v>3.1</v>
      </c>
      <c r="Q109" t="s">
        <v>289</v>
      </c>
      <c r="R109" t="s">
        <v>286</v>
      </c>
      <c r="S109" t="s">
        <v>294</v>
      </c>
      <c r="U109" s="6">
        <f>+(N109/$AF$19)*100</f>
        <v>110.43416658232982</v>
      </c>
      <c r="V109">
        <v>75</v>
      </c>
      <c r="W109" s="3">
        <f>+((F109+G109)/$AF$20)*100</f>
        <v>175.62366357804692</v>
      </c>
      <c r="X109" s="3">
        <f>+((D109+I109)/$AF$21)*100</f>
        <v>282.73092369478132</v>
      </c>
      <c r="Y109" s="3">
        <f>+((H109+F109)/$AF$22)*100</f>
        <v>309.46441672780742</v>
      </c>
      <c r="Z109" s="3">
        <f>+(K109/$AF$25)*100</f>
        <v>0</v>
      </c>
      <c r="AA109" s="3">
        <f>+(J109/$AF$24)*100</f>
        <v>97.148114075437192</v>
      </c>
      <c r="AB109" s="3">
        <f t="shared" si="1"/>
        <v>217.25377288099975</v>
      </c>
      <c r="AC109">
        <v>18620</v>
      </c>
    </row>
    <row r="110" spans="1:29" x14ac:dyDescent="0.2">
      <c r="A110" t="s">
        <v>383</v>
      </c>
      <c r="B110">
        <v>0.2</v>
      </c>
      <c r="C110">
        <f>B110*5</f>
        <v>1</v>
      </c>
      <c r="D110">
        <v>0.9</v>
      </c>
      <c r="E110">
        <v>0.1</v>
      </c>
      <c r="F110">
        <v>0.1</v>
      </c>
      <c r="G110">
        <v>0.5</v>
      </c>
      <c r="H110">
        <v>0.3</v>
      </c>
      <c r="I110">
        <v>0.2</v>
      </c>
      <c r="J110">
        <v>0.3</v>
      </c>
      <c r="K110">
        <v>0</v>
      </c>
      <c r="N110">
        <f>C110+D110+E110+F110+G110+H110+I110</f>
        <v>3.1</v>
      </c>
      <c r="Q110" t="s">
        <v>470</v>
      </c>
      <c r="R110" t="s">
        <v>276</v>
      </c>
      <c r="S110" s="7" t="s">
        <v>292</v>
      </c>
      <c r="T110" s="2"/>
      <c r="U110" s="6">
        <f>+(N110/$AF$19)*100</f>
        <v>110.43416658232982</v>
      </c>
      <c r="V110">
        <v>95</v>
      </c>
      <c r="W110" s="3">
        <f>+((F110+G110)/$AF$20)*100</f>
        <v>150.53456878118308</v>
      </c>
      <c r="X110" s="3">
        <f>+((D110+I110)/$AF$21)*100</f>
        <v>388.7550200803243</v>
      </c>
      <c r="Y110" s="3">
        <f>+((H110+F110)/$AF$22)*100</f>
        <v>206.30961115187162</v>
      </c>
      <c r="Z110" s="3">
        <f>+(K110/$AF$25)*100</f>
        <v>0</v>
      </c>
      <c r="AA110" s="3">
        <f>+(J110/$AF$24)*100</f>
        <v>97.148114075437192</v>
      </c>
      <c r="AB110" s="3">
        <f t="shared" si="1"/>
        <v>251.09028960253031</v>
      </c>
      <c r="AC110">
        <v>21520</v>
      </c>
    </row>
    <row r="111" spans="1:29" x14ac:dyDescent="0.2">
      <c r="A111" t="s">
        <v>73</v>
      </c>
      <c r="B111">
        <v>0.2</v>
      </c>
      <c r="C111">
        <f>B111*5</f>
        <v>1</v>
      </c>
      <c r="D111">
        <v>0.6</v>
      </c>
      <c r="E111">
        <v>0.5</v>
      </c>
      <c r="F111">
        <v>0</v>
      </c>
      <c r="G111">
        <v>0.4</v>
      </c>
      <c r="H111">
        <v>0.5</v>
      </c>
      <c r="I111">
        <v>0.1</v>
      </c>
      <c r="J111">
        <v>0.6</v>
      </c>
      <c r="K111">
        <v>0</v>
      </c>
      <c r="N111">
        <f>C111+D111+E111+F111+G111+H111+I111</f>
        <v>3.1</v>
      </c>
      <c r="Q111" t="s">
        <v>319</v>
      </c>
      <c r="R111" t="s">
        <v>276</v>
      </c>
      <c r="S111" t="s">
        <v>318</v>
      </c>
      <c r="U111" s="6">
        <f>+(N111/$AF$19)*100</f>
        <v>110.43416658232982</v>
      </c>
      <c r="V111">
        <v>80</v>
      </c>
      <c r="W111" s="3">
        <f>+((F111+G111)/$AF$20)*100</f>
        <v>100.35637918745539</v>
      </c>
      <c r="X111" s="3">
        <f>+((D111+I111)/$AF$21)*100</f>
        <v>247.38955823293361</v>
      </c>
      <c r="Y111" s="3">
        <f>+((H111+F111)/$AF$22)*100</f>
        <v>257.88701393983951</v>
      </c>
      <c r="Z111" s="3">
        <f>+(K111/$AF$25)*100</f>
        <v>0</v>
      </c>
      <c r="AA111" s="3">
        <f>+(J111/$AF$24)*100</f>
        <v>194.29622815087438</v>
      </c>
      <c r="AB111" s="3">
        <f t="shared" si="1"/>
        <v>143.80519606650492</v>
      </c>
      <c r="AC111">
        <v>12325</v>
      </c>
    </row>
    <row r="112" spans="1:29" x14ac:dyDescent="0.2">
      <c r="A112" t="s">
        <v>195</v>
      </c>
      <c r="B112">
        <v>0.3</v>
      </c>
      <c r="C112">
        <f>B112*5</f>
        <v>1.5</v>
      </c>
      <c r="D112">
        <v>0.4</v>
      </c>
      <c r="E112">
        <v>0</v>
      </c>
      <c r="F112">
        <v>0.1</v>
      </c>
      <c r="G112">
        <v>0.3</v>
      </c>
      <c r="H112">
        <v>0.7</v>
      </c>
      <c r="I112">
        <v>0.1</v>
      </c>
      <c r="J112">
        <v>0.3</v>
      </c>
      <c r="K112">
        <v>0.1</v>
      </c>
      <c r="N112">
        <f>C112+D112+E112+F112+G112+H112+I112</f>
        <v>3.1</v>
      </c>
      <c r="Q112" t="s">
        <v>305</v>
      </c>
      <c r="R112" t="s">
        <v>308</v>
      </c>
      <c r="S112" t="s">
        <v>294</v>
      </c>
      <c r="U112" s="6">
        <f>+(N112/$AF$19)*100</f>
        <v>110.43416658232982</v>
      </c>
      <c r="V112">
        <v>140</v>
      </c>
      <c r="W112" s="3">
        <f>+((F112+G112)/$AF$20)*100</f>
        <v>100.35637918745539</v>
      </c>
      <c r="X112" s="3">
        <f>+((D112+I112)/$AF$21)*100</f>
        <v>176.70682730923829</v>
      </c>
      <c r="Y112" s="3">
        <f>+((H112+F112)/$AF$22)*100</f>
        <v>412.61922230374324</v>
      </c>
      <c r="Z112" s="3">
        <f>+(K112/$AF$25)*100</f>
        <v>550.00000000000057</v>
      </c>
      <c r="AA112" s="3">
        <f>+(J112/$AF$24)*100</f>
        <v>97.148114075437192</v>
      </c>
      <c r="AB112" s="3">
        <f t="shared" si="1"/>
        <v>92.490368293645801</v>
      </c>
      <c r="AC112">
        <v>7927</v>
      </c>
    </row>
    <row r="113" spans="1:29" x14ac:dyDescent="0.2">
      <c r="A113" t="s">
        <v>378</v>
      </c>
      <c r="B113">
        <v>0.4</v>
      </c>
      <c r="C113">
        <f>B113*5</f>
        <v>2</v>
      </c>
      <c r="D113">
        <v>0.2</v>
      </c>
      <c r="E113">
        <v>0.1</v>
      </c>
      <c r="F113">
        <v>0</v>
      </c>
      <c r="G113">
        <v>0.4</v>
      </c>
      <c r="H113">
        <v>0.3</v>
      </c>
      <c r="I113">
        <v>0.1</v>
      </c>
      <c r="J113">
        <v>0</v>
      </c>
      <c r="K113">
        <v>0</v>
      </c>
      <c r="N113">
        <f>C113+D113+E113+F113+G113+H113+I113</f>
        <v>3.1</v>
      </c>
      <c r="Q113" t="s">
        <v>469</v>
      </c>
      <c r="R113" t="s">
        <v>276</v>
      </c>
      <c r="S113" s="7" t="s">
        <v>292</v>
      </c>
      <c r="T113" s="2"/>
      <c r="U113" s="6">
        <f>+(N113/$AF$19)*100</f>
        <v>110.43416658232982</v>
      </c>
      <c r="V113">
        <v>118</v>
      </c>
      <c r="W113" s="3">
        <f>+((F113+G113)/$AF$20)*100</f>
        <v>100.35637918745539</v>
      </c>
      <c r="X113" s="3">
        <f>+((D113+I113)/$AF$21)*100</f>
        <v>106.024096385543</v>
      </c>
      <c r="Y113" s="3">
        <f>+((H113+F113)/$AF$22)*100</f>
        <v>154.73220836390371</v>
      </c>
      <c r="Z113" s="3">
        <f>+(K113/$AF$25)*100</f>
        <v>0</v>
      </c>
      <c r="AA113" s="3">
        <f>+(J113/$AF$24)*100</f>
        <v>0</v>
      </c>
      <c r="AB113" s="3">
        <f t="shared" si="1"/>
        <v>82.479426449827443</v>
      </c>
      <c r="AC113">
        <v>7069</v>
      </c>
    </row>
    <row r="114" spans="1:29" x14ac:dyDescent="0.2">
      <c r="A114" t="s">
        <v>430</v>
      </c>
      <c r="B114">
        <v>0.3</v>
      </c>
      <c r="C114">
        <f>B114*5</f>
        <v>1.5</v>
      </c>
      <c r="D114">
        <v>0.8</v>
      </c>
      <c r="E114">
        <v>0</v>
      </c>
      <c r="F114">
        <v>0</v>
      </c>
      <c r="G114">
        <v>0.2</v>
      </c>
      <c r="H114">
        <v>0.2</v>
      </c>
      <c r="I114">
        <v>0.1</v>
      </c>
      <c r="J114">
        <v>0.3</v>
      </c>
      <c r="K114">
        <v>0</v>
      </c>
      <c r="N114">
        <f>C114+D114+E114+F114+G114+H114+I113</f>
        <v>2.8000000000000003</v>
      </c>
      <c r="Q114" t="s">
        <v>289</v>
      </c>
      <c r="R114" t="s">
        <v>325</v>
      </c>
      <c r="S114" s="7" t="s">
        <v>330</v>
      </c>
      <c r="U114" s="6">
        <f>+(N114/$AF$19)*100</f>
        <v>99.746989171136619</v>
      </c>
      <c r="V114">
        <v>92</v>
      </c>
      <c r="W114" s="3">
        <f>+((F114+G114)/$AF$20)*100</f>
        <v>50.178189593727694</v>
      </c>
      <c r="X114" s="3">
        <f>+((D114+I114)/$AF$21)*100</f>
        <v>318.07228915662893</v>
      </c>
      <c r="Y114" s="3">
        <f>+((H114+F114)/$AF$22)*100</f>
        <v>103.15480557593581</v>
      </c>
      <c r="Z114" s="3">
        <f>+(K114/$AF$25)*100</f>
        <v>0</v>
      </c>
      <c r="AA114" s="3">
        <f>+(J114/$AF$24)*100</f>
        <v>97.148114075437192</v>
      </c>
      <c r="AB114" s="3">
        <f t="shared" si="1"/>
        <v>120.43466399987534</v>
      </c>
      <c r="AC114">
        <v>10322</v>
      </c>
    </row>
    <row r="115" spans="1:29" x14ac:dyDescent="0.2">
      <c r="A115" t="s">
        <v>438</v>
      </c>
      <c r="B115">
        <v>0.2</v>
      </c>
      <c r="C115">
        <f>B115*5</f>
        <v>1</v>
      </c>
      <c r="D115">
        <v>1</v>
      </c>
      <c r="E115">
        <v>0</v>
      </c>
      <c r="F115">
        <v>0</v>
      </c>
      <c r="G115">
        <v>0.7</v>
      </c>
      <c r="H115">
        <v>0.1</v>
      </c>
      <c r="I115">
        <v>0.3</v>
      </c>
      <c r="J115">
        <v>0.2</v>
      </c>
      <c r="K115">
        <v>0</v>
      </c>
      <c r="N115">
        <f>C115+D115+E115+F115+G115+H115+I114</f>
        <v>2.9000000000000004</v>
      </c>
      <c r="Q115" t="s">
        <v>356</v>
      </c>
      <c r="R115" t="s">
        <v>276</v>
      </c>
      <c r="S115" s="7" t="s">
        <v>330</v>
      </c>
      <c r="U115" s="6">
        <f>+(N115/$AF$19)*100</f>
        <v>103.30938164153436</v>
      </c>
      <c r="V115">
        <v>118</v>
      </c>
      <c r="W115" s="3">
        <f>+((F115+G115)/$AF$20)*100</f>
        <v>175.62366357804692</v>
      </c>
      <c r="X115" s="3">
        <f>+((D115+I115)/$AF$21)*100</f>
        <v>459.43775100401956</v>
      </c>
      <c r="Y115" s="3">
        <f>+((H115+F115)/$AF$22)*100</f>
        <v>51.577402787967905</v>
      </c>
      <c r="Z115" s="3">
        <f>+(K115/$AF$25)*100</f>
        <v>0</v>
      </c>
      <c r="AA115" s="3">
        <f>+(J115/$AF$24)*100</f>
        <v>64.765409383624799</v>
      </c>
      <c r="AB115" s="3">
        <f t="shared" si="1"/>
        <v>64.4293949435489</v>
      </c>
      <c r="AC115">
        <v>5522</v>
      </c>
    </row>
    <row r="116" spans="1:29" x14ac:dyDescent="0.2">
      <c r="A116" t="s">
        <v>26</v>
      </c>
      <c r="B116">
        <v>0.2</v>
      </c>
      <c r="C116">
        <f>B116*5</f>
        <v>1</v>
      </c>
      <c r="D116">
        <v>0.1</v>
      </c>
      <c r="E116">
        <v>0</v>
      </c>
      <c r="F116">
        <v>0</v>
      </c>
      <c r="G116">
        <v>1.4</v>
      </c>
      <c r="H116">
        <v>0.4</v>
      </c>
      <c r="I116">
        <v>0.1</v>
      </c>
      <c r="J116">
        <v>0.3</v>
      </c>
      <c r="K116">
        <v>0</v>
      </c>
      <c r="N116">
        <f>C116+D116+E116+F116+G116+H116+I116</f>
        <v>3</v>
      </c>
      <c r="Q116" t="s">
        <v>274</v>
      </c>
      <c r="R116" t="s">
        <v>280</v>
      </c>
      <c r="S116" t="s">
        <v>292</v>
      </c>
      <c r="U116" s="6">
        <f>+(N116/$AF$19)*100</f>
        <v>106.8717741119321</v>
      </c>
      <c r="V116">
        <v>129</v>
      </c>
      <c r="W116" s="3">
        <f>+((F116+G116)/$AF$20)*100</f>
        <v>351.24732715609383</v>
      </c>
      <c r="X116" s="3">
        <f>+((D116+I116)/$AF$21)*100</f>
        <v>70.682730923695331</v>
      </c>
      <c r="Y116" s="3">
        <f>+((H116+F116)/$AF$22)*100</f>
        <v>206.30961115187162</v>
      </c>
      <c r="Z116" s="3">
        <f>+(K116/$AF$25)*100</f>
        <v>0</v>
      </c>
      <c r="AA116" s="3">
        <f>+(J116/$AF$24)*100</f>
        <v>97.148114075437192</v>
      </c>
      <c r="AB116" s="3">
        <f t="shared" si="1"/>
        <v>52.119903515543811</v>
      </c>
      <c r="AC116">
        <v>4467</v>
      </c>
    </row>
    <row r="117" spans="1:29" x14ac:dyDescent="0.2">
      <c r="A117" t="s">
        <v>196</v>
      </c>
      <c r="B117">
        <v>0.3</v>
      </c>
      <c r="C117">
        <f>B117*5</f>
        <v>1.5</v>
      </c>
      <c r="D117">
        <v>0.3</v>
      </c>
      <c r="E117">
        <v>0</v>
      </c>
      <c r="F117">
        <v>0.1</v>
      </c>
      <c r="G117">
        <v>0.8</v>
      </c>
      <c r="H117">
        <v>0.3</v>
      </c>
      <c r="I117">
        <v>0</v>
      </c>
      <c r="J117">
        <v>0.3</v>
      </c>
      <c r="K117">
        <v>0</v>
      </c>
      <c r="N117">
        <f>C117+D117+E117+F117+G117+H117+I117</f>
        <v>3</v>
      </c>
      <c r="Q117" t="s">
        <v>305</v>
      </c>
      <c r="R117" t="s">
        <v>288</v>
      </c>
      <c r="S117" t="s">
        <v>292</v>
      </c>
      <c r="U117" s="6">
        <f>+(N117/$AF$19)*100</f>
        <v>106.8717741119321</v>
      </c>
      <c r="V117">
        <v>166</v>
      </c>
      <c r="W117" s="3">
        <f>+((F117+G117)/$AF$20)*100</f>
        <v>225.80185317177461</v>
      </c>
      <c r="X117" s="3">
        <f>+((D117+I117)/$AF$21)*100</f>
        <v>106.02409638554298</v>
      </c>
      <c r="Y117" s="3">
        <f>+((H117+F117)/$AF$22)*100</f>
        <v>206.30961115187162</v>
      </c>
      <c r="Z117" s="3">
        <f>+(K117/$AF$25)*100</f>
        <v>0</v>
      </c>
      <c r="AA117" s="3">
        <f>+(J117/$AF$24)*100</f>
        <v>97.148114075437192</v>
      </c>
      <c r="AB117" s="3">
        <f t="shared" si="1"/>
        <v>26.987539026517311</v>
      </c>
      <c r="AC117">
        <v>2313</v>
      </c>
    </row>
    <row r="118" spans="1:29" x14ac:dyDescent="0.2">
      <c r="A118" t="s">
        <v>385</v>
      </c>
      <c r="B118">
        <v>0.2</v>
      </c>
      <c r="C118">
        <f>B118*5</f>
        <v>1</v>
      </c>
      <c r="D118">
        <v>0.4</v>
      </c>
      <c r="E118">
        <v>0.1</v>
      </c>
      <c r="F118">
        <v>0.1</v>
      </c>
      <c r="G118">
        <v>0.7</v>
      </c>
      <c r="H118">
        <v>0.5</v>
      </c>
      <c r="I118">
        <v>0.2</v>
      </c>
      <c r="J118">
        <v>0</v>
      </c>
      <c r="K118">
        <v>0.1</v>
      </c>
      <c r="N118">
        <f>C118+D118+E118+F118+G118+H118+I118</f>
        <v>3</v>
      </c>
      <c r="Q118" t="s">
        <v>468</v>
      </c>
      <c r="R118" t="s">
        <v>325</v>
      </c>
      <c r="S118" s="7" t="s">
        <v>293</v>
      </c>
      <c r="T118" s="2"/>
      <c r="U118" s="6">
        <f>+(N118/$AF$19)*100</f>
        <v>106.8717741119321</v>
      </c>
      <c r="V118">
        <v>109</v>
      </c>
      <c r="W118" s="3">
        <f>+((F118+G118)/$AF$20)*100</f>
        <v>200.71275837491075</v>
      </c>
      <c r="X118" s="3">
        <f>+((D118+I118)/$AF$21)*100</f>
        <v>212.04819277108601</v>
      </c>
      <c r="Y118" s="3">
        <f>+((H118+F118)/$AF$22)*100</f>
        <v>309.46441672780742</v>
      </c>
      <c r="Z118" s="3">
        <f>+(K118/$AF$25)*100</f>
        <v>550.00000000000057</v>
      </c>
      <c r="AA118" s="3">
        <f>+(J118/$AF$24)*100</f>
        <v>0</v>
      </c>
      <c r="AB118" s="3">
        <f t="shared" si="1"/>
        <v>33.171454151486692</v>
      </c>
      <c r="AC118">
        <v>2843</v>
      </c>
    </row>
    <row r="119" spans="1:29" x14ac:dyDescent="0.2">
      <c r="A119" t="s">
        <v>130</v>
      </c>
      <c r="B119">
        <v>0.3</v>
      </c>
      <c r="C119">
        <f>B119*5</f>
        <v>1.5</v>
      </c>
      <c r="D119">
        <v>0.8</v>
      </c>
      <c r="E119">
        <v>0</v>
      </c>
      <c r="F119">
        <v>0</v>
      </c>
      <c r="G119">
        <v>0.3</v>
      </c>
      <c r="H119">
        <v>0.3</v>
      </c>
      <c r="I119">
        <v>0.1</v>
      </c>
      <c r="J119">
        <v>0.5</v>
      </c>
      <c r="K119">
        <v>0</v>
      </c>
      <c r="N119">
        <f>C119+D119+E119+F119+G119+H119+I119</f>
        <v>2.9999999999999996</v>
      </c>
      <c r="Q119" t="s">
        <v>316</v>
      </c>
      <c r="R119" t="s">
        <v>276</v>
      </c>
      <c r="S119" t="s">
        <v>292</v>
      </c>
      <c r="U119" s="6">
        <f>+(N119/$AF$19)*100</f>
        <v>106.87177411193207</v>
      </c>
      <c r="V119">
        <v>99</v>
      </c>
      <c r="W119" s="3">
        <f>+((F119+G119)/$AF$20)*100</f>
        <v>75.267284390591541</v>
      </c>
      <c r="X119" s="3">
        <f>+((D119+I119)/$AF$21)*100</f>
        <v>318.07228915662893</v>
      </c>
      <c r="Y119" s="3">
        <f>+((H119+F119)/$AF$22)*100</f>
        <v>154.73220836390371</v>
      </c>
      <c r="Z119" s="3">
        <f>+(K119/$AF$25)*100</f>
        <v>0</v>
      </c>
      <c r="AA119" s="3">
        <f>+(J119/$AF$24)*100</f>
        <v>161.91352345906199</v>
      </c>
      <c r="AB119" s="3">
        <f t="shared" si="1"/>
        <v>21.0953180112163</v>
      </c>
      <c r="AC119">
        <v>1808</v>
      </c>
    </row>
    <row r="120" spans="1:29" x14ac:dyDescent="0.2">
      <c r="A120" t="s">
        <v>324</v>
      </c>
      <c r="B120">
        <v>0.2</v>
      </c>
      <c r="C120">
        <f>B120*5</f>
        <v>1</v>
      </c>
      <c r="D120">
        <v>0.2</v>
      </c>
      <c r="E120">
        <v>0</v>
      </c>
      <c r="F120">
        <v>0.1</v>
      </c>
      <c r="G120">
        <v>1.2</v>
      </c>
      <c r="H120">
        <v>0.2</v>
      </c>
      <c r="I120">
        <v>0.2</v>
      </c>
      <c r="J120">
        <v>0.3</v>
      </c>
      <c r="K120">
        <v>0</v>
      </c>
      <c r="N120">
        <f>C120+D120+E120+F120+G120+H120+I120</f>
        <v>2.9000000000000004</v>
      </c>
      <c r="Q120" t="s">
        <v>275</v>
      </c>
      <c r="R120" t="s">
        <v>325</v>
      </c>
      <c r="S120" t="s">
        <v>292</v>
      </c>
      <c r="U120" s="6">
        <f>+(N120/$AF$19)*100</f>
        <v>103.30938164153436</v>
      </c>
      <c r="V120">
        <v>89</v>
      </c>
      <c r="W120" s="3">
        <f>+((F120+G120)/$AF$20)*100</f>
        <v>326.15823235923006</v>
      </c>
      <c r="X120" s="3">
        <f>+((D120+I120)/$AF$21)*100</f>
        <v>141.36546184739066</v>
      </c>
      <c r="Y120" s="3">
        <f>+((H120+F120)/$AF$22)*100</f>
        <v>154.73220836390377</v>
      </c>
      <c r="Z120" s="3">
        <f>+(K120/$AF$25)*100</f>
        <v>0</v>
      </c>
      <c r="AA120" s="3">
        <f>+(J120/$AF$24)*100</f>
        <v>97.148114075437192</v>
      </c>
      <c r="AB120" s="3">
        <f t="shared" si="1"/>
        <v>84.427943102412144</v>
      </c>
      <c r="AC120">
        <v>7236</v>
      </c>
    </row>
    <row r="121" spans="1:29" x14ac:dyDescent="0.2">
      <c r="A121" t="s">
        <v>219</v>
      </c>
      <c r="B121">
        <v>0.2</v>
      </c>
      <c r="C121">
        <f>B121*5</f>
        <v>1</v>
      </c>
      <c r="D121">
        <v>0.3</v>
      </c>
      <c r="E121">
        <v>0</v>
      </c>
      <c r="F121">
        <v>0</v>
      </c>
      <c r="G121">
        <v>1.2</v>
      </c>
      <c r="H121">
        <v>0.2</v>
      </c>
      <c r="I121">
        <v>0.2</v>
      </c>
      <c r="J121">
        <v>0.5</v>
      </c>
      <c r="K121">
        <v>0</v>
      </c>
      <c r="N121">
        <f>C121+D121+E121+F121+G121+H121+I121</f>
        <v>2.9000000000000004</v>
      </c>
      <c r="Q121" t="s">
        <v>311</v>
      </c>
      <c r="R121" t="s">
        <v>288</v>
      </c>
      <c r="S121" t="s">
        <v>292</v>
      </c>
      <c r="U121" s="6">
        <f>+(N121/$AF$19)*100</f>
        <v>103.30938164153436</v>
      </c>
      <c r="V121">
        <v>111</v>
      </c>
      <c r="W121" s="3">
        <f>+((F121+G121)/$AF$20)*100</f>
        <v>301.06913756236617</v>
      </c>
      <c r="X121" s="3">
        <f>+((D121+I121)/$AF$21)*100</f>
        <v>176.70682730923829</v>
      </c>
      <c r="Y121" s="3">
        <f>+((H121+F121)/$AF$22)*100</f>
        <v>103.15480557593581</v>
      </c>
      <c r="Z121" s="3">
        <f>+(K121/$AF$25)*100</f>
        <v>0</v>
      </c>
      <c r="AA121" s="3">
        <f>+(J121/$AF$24)*100</f>
        <v>161.91352345906199</v>
      </c>
      <c r="AB121" s="3">
        <f t="shared" si="1"/>
        <v>27.127552199158128</v>
      </c>
      <c r="AC121">
        <v>2325</v>
      </c>
    </row>
    <row r="122" spans="1:29" x14ac:dyDescent="0.2">
      <c r="A122" t="s">
        <v>76</v>
      </c>
      <c r="B122">
        <v>0.2</v>
      </c>
      <c r="C122">
        <f>B122*5</f>
        <v>1</v>
      </c>
      <c r="D122">
        <v>0.5</v>
      </c>
      <c r="E122">
        <v>0.1</v>
      </c>
      <c r="F122">
        <v>0</v>
      </c>
      <c r="G122">
        <v>0.5</v>
      </c>
      <c r="H122">
        <v>0.2</v>
      </c>
      <c r="I122">
        <v>0.6</v>
      </c>
      <c r="J122">
        <v>0.7</v>
      </c>
      <c r="K122">
        <v>0</v>
      </c>
      <c r="N122">
        <f>C122+D122+E122+F122+G122+H122+I122</f>
        <v>2.9000000000000004</v>
      </c>
      <c r="Q122" t="s">
        <v>320</v>
      </c>
      <c r="R122" t="s">
        <v>276</v>
      </c>
      <c r="S122" t="s">
        <v>294</v>
      </c>
      <c r="U122" s="6">
        <f>+(N122/$AF$19)*100</f>
        <v>103.30938164153436</v>
      </c>
      <c r="V122">
        <v>52</v>
      </c>
      <c r="W122" s="3">
        <f>+((F122+G122)/$AF$20)*100</f>
        <v>125.44547398431925</v>
      </c>
      <c r="X122" s="3">
        <f>+((D122+I122)/$AF$21)*100</f>
        <v>388.7550200803243</v>
      </c>
      <c r="Y122" s="3">
        <f>+((H122+F122)/$AF$22)*100</f>
        <v>103.15480557593581</v>
      </c>
      <c r="Z122" s="3">
        <f>+(K122/$AF$25)*100</f>
        <v>0</v>
      </c>
      <c r="AA122" s="3">
        <f>+(J122/$AF$24)*100</f>
        <v>226.67893284268681</v>
      </c>
      <c r="AB122" s="3">
        <f t="shared" si="1"/>
        <v>171.29444896165182</v>
      </c>
      <c r="AC122">
        <v>14681</v>
      </c>
    </row>
    <row r="123" spans="1:29" x14ac:dyDescent="0.2">
      <c r="A123" t="s">
        <v>218</v>
      </c>
      <c r="B123">
        <v>0.2</v>
      </c>
      <c r="C123">
        <f>B123*5</f>
        <v>1</v>
      </c>
      <c r="D123">
        <v>0.2</v>
      </c>
      <c r="E123">
        <v>0</v>
      </c>
      <c r="F123">
        <v>0.1</v>
      </c>
      <c r="G123">
        <v>1</v>
      </c>
      <c r="H123">
        <v>0.4</v>
      </c>
      <c r="I123">
        <v>0.2</v>
      </c>
      <c r="J123">
        <v>0.5</v>
      </c>
      <c r="K123">
        <v>0.1</v>
      </c>
      <c r="N123">
        <f>C123+D123+E123+F123+G123+H123+I123</f>
        <v>2.9</v>
      </c>
      <c r="Q123" t="s">
        <v>315</v>
      </c>
      <c r="R123" t="s">
        <v>276</v>
      </c>
      <c r="S123" t="s">
        <v>323</v>
      </c>
      <c r="U123" s="6">
        <f>+(N123/$AF$19)*100</f>
        <v>103.30938164153436</v>
      </c>
      <c r="V123">
        <v>80</v>
      </c>
      <c r="W123" s="3">
        <f>+((F123+G123)/$AF$20)*100</f>
        <v>275.98004276550233</v>
      </c>
      <c r="X123" s="3">
        <f>+((D123+I123)/$AF$21)*100</f>
        <v>141.36546184739066</v>
      </c>
      <c r="Y123" s="3">
        <f>+((H123+F123)/$AF$22)*100</f>
        <v>257.88701393983951</v>
      </c>
      <c r="Z123" s="3">
        <f>+(K123/$AF$25)*100</f>
        <v>550.00000000000057</v>
      </c>
      <c r="AA123" s="3">
        <f>+(J123/$AF$24)*100</f>
        <v>161.91352345906199</v>
      </c>
      <c r="AB123" s="3">
        <f t="shared" si="1"/>
        <v>126.23354290008248</v>
      </c>
      <c r="AC123">
        <v>10819</v>
      </c>
    </row>
    <row r="124" spans="1:29" x14ac:dyDescent="0.2">
      <c r="A124" t="s">
        <v>129</v>
      </c>
      <c r="B124">
        <v>0.3</v>
      </c>
      <c r="C124">
        <f>B124*5</f>
        <v>1.5</v>
      </c>
      <c r="D124">
        <v>0.3</v>
      </c>
      <c r="E124">
        <v>0</v>
      </c>
      <c r="F124">
        <v>0</v>
      </c>
      <c r="G124">
        <v>0.5</v>
      </c>
      <c r="H124">
        <v>0.5</v>
      </c>
      <c r="I124">
        <v>0.1</v>
      </c>
      <c r="J124">
        <v>0.1</v>
      </c>
      <c r="K124">
        <v>0</v>
      </c>
      <c r="N124">
        <f>C124+D124+E124+F124+G124+H124+I124</f>
        <v>2.9</v>
      </c>
      <c r="Q124" t="s">
        <v>295</v>
      </c>
      <c r="R124" t="s">
        <v>276</v>
      </c>
      <c r="S124" t="s">
        <v>322</v>
      </c>
      <c r="U124" s="6">
        <f>+(N124/$AF$19)*100</f>
        <v>103.30938164153436</v>
      </c>
      <c r="V124">
        <v>109</v>
      </c>
      <c r="W124" s="3">
        <f>+((F124+G124)/$AF$20)*100</f>
        <v>125.44547398431925</v>
      </c>
      <c r="X124" s="3">
        <f>+((D124+I124)/$AF$21)*100</f>
        <v>141.36546184739066</v>
      </c>
      <c r="Y124" s="3">
        <f>+((H124+F124)/$AF$22)*100</f>
        <v>257.88701393983951</v>
      </c>
      <c r="Z124" s="3">
        <f>+(K124/$AF$25)*100</f>
        <v>0</v>
      </c>
      <c r="AA124" s="3">
        <f>+(J124/$AF$24)*100</f>
        <v>32.3827046918124</v>
      </c>
      <c r="AB124" s="3">
        <f t="shared" si="1"/>
        <v>108.34686009521823</v>
      </c>
      <c r="AC124">
        <v>9286</v>
      </c>
    </row>
    <row r="125" spans="1:29" x14ac:dyDescent="0.2">
      <c r="A125" t="s">
        <v>388</v>
      </c>
      <c r="B125">
        <v>0.2</v>
      </c>
      <c r="C125">
        <f>B125*5</f>
        <v>1</v>
      </c>
      <c r="D125">
        <v>0.4</v>
      </c>
      <c r="E125">
        <v>0.1</v>
      </c>
      <c r="F125">
        <v>0</v>
      </c>
      <c r="G125">
        <v>0.3</v>
      </c>
      <c r="H125">
        <v>1</v>
      </c>
      <c r="I125">
        <v>0.1</v>
      </c>
      <c r="J125">
        <v>0.1</v>
      </c>
      <c r="K125">
        <v>0</v>
      </c>
      <c r="N125">
        <f>C125+D125+E125+F125+G125+H125+I125</f>
        <v>2.9</v>
      </c>
      <c r="Q125" t="s">
        <v>468</v>
      </c>
      <c r="R125" t="s">
        <v>276</v>
      </c>
      <c r="S125" s="7" t="s">
        <v>294</v>
      </c>
      <c r="T125" s="2"/>
      <c r="U125" s="6">
        <f>+(N125/$AF$19)*100</f>
        <v>103.30938164153436</v>
      </c>
      <c r="V125">
        <v>83</v>
      </c>
      <c r="W125" s="3">
        <f>+((F125+G125)/$AF$20)*100</f>
        <v>75.267284390591541</v>
      </c>
      <c r="X125" s="3">
        <f>+((D125+I125)/$AF$21)*100</f>
        <v>176.70682730923829</v>
      </c>
      <c r="Y125" s="3">
        <f>+((H125+F125)/$AF$22)*100</f>
        <v>515.77402787967901</v>
      </c>
      <c r="Z125" s="3">
        <f>+(K125/$AF$25)*100</f>
        <v>0</v>
      </c>
      <c r="AA125" s="3">
        <f>+(J125/$AF$24)*100</f>
        <v>32.3827046918124</v>
      </c>
      <c r="AB125" s="3">
        <f t="shared" si="1"/>
        <v>113.03730137868557</v>
      </c>
      <c r="AC125">
        <v>9688</v>
      </c>
    </row>
    <row r="126" spans="1:29" x14ac:dyDescent="0.2">
      <c r="A126" t="s">
        <v>122</v>
      </c>
      <c r="B126">
        <v>0.4</v>
      </c>
      <c r="C126">
        <f>B126*5</f>
        <v>2</v>
      </c>
      <c r="D126">
        <v>0.3</v>
      </c>
      <c r="E126">
        <v>0</v>
      </c>
      <c r="F126">
        <v>0</v>
      </c>
      <c r="G126">
        <v>0.1</v>
      </c>
      <c r="H126">
        <v>0.4</v>
      </c>
      <c r="I126">
        <v>0.1</v>
      </c>
      <c r="J126">
        <v>0.3</v>
      </c>
      <c r="K126">
        <v>0</v>
      </c>
      <c r="N126">
        <f>C126+D126+E126+F126+G126+H126+I126</f>
        <v>2.9</v>
      </c>
      <c r="Q126" t="s">
        <v>295</v>
      </c>
      <c r="R126" t="s">
        <v>321</v>
      </c>
      <c r="S126" t="s">
        <v>314</v>
      </c>
      <c r="U126" s="6">
        <f>+(N126/$AF$19)*100</f>
        <v>103.30938164153436</v>
      </c>
      <c r="V126">
        <v>112</v>
      </c>
      <c r="W126" s="3">
        <f>+((F126+G126)/$AF$20)*100</f>
        <v>25.089094796863847</v>
      </c>
      <c r="X126" s="3">
        <f>+((D126+I126)/$AF$21)*100</f>
        <v>141.36546184739066</v>
      </c>
      <c r="Y126" s="3">
        <f>+((H126+F126)/$AF$22)*100</f>
        <v>206.30961115187162</v>
      </c>
      <c r="Z126" s="3">
        <f>+(K126/$AF$25)*100</f>
        <v>0</v>
      </c>
      <c r="AA126" s="3">
        <f>+(J126/$AF$24)*100</f>
        <v>97.148114075437192</v>
      </c>
      <c r="AB126" s="3">
        <f t="shared" si="1"/>
        <v>68.909816468055013</v>
      </c>
      <c r="AC126">
        <v>5906</v>
      </c>
    </row>
    <row r="127" spans="1:29" x14ac:dyDescent="0.2">
      <c r="A127" t="s">
        <v>436</v>
      </c>
      <c r="B127">
        <v>0.2</v>
      </c>
      <c r="C127">
        <f>B127*5</f>
        <v>1</v>
      </c>
      <c r="D127">
        <v>0.2</v>
      </c>
      <c r="E127">
        <v>0</v>
      </c>
      <c r="F127">
        <v>0.1</v>
      </c>
      <c r="G127">
        <v>1</v>
      </c>
      <c r="H127">
        <v>0.2</v>
      </c>
      <c r="I127">
        <v>0.2</v>
      </c>
      <c r="J127">
        <v>0</v>
      </c>
      <c r="K127">
        <v>0</v>
      </c>
      <c r="N127">
        <f>C127+D127+E127+F127+G127+H127+I126</f>
        <v>2.6</v>
      </c>
      <c r="Q127" t="s">
        <v>290</v>
      </c>
      <c r="R127" t="s">
        <v>313</v>
      </c>
      <c r="S127" s="7" t="s">
        <v>330</v>
      </c>
      <c r="U127" s="6">
        <f>+(N127/$AF$19)*100</f>
        <v>92.622204230341154</v>
      </c>
      <c r="V127">
        <v>93</v>
      </c>
      <c r="W127" s="3">
        <f>+((F127+G127)/$AF$20)*100</f>
        <v>275.98004276550233</v>
      </c>
      <c r="X127" s="3">
        <f>+((D127+I127)/$AF$21)*100</f>
        <v>141.36546184739066</v>
      </c>
      <c r="Y127" s="3">
        <f>+((H127+F127)/$AF$22)*100</f>
        <v>154.73220836390377</v>
      </c>
      <c r="Z127" s="3">
        <f>+(K127/$AF$25)*100</f>
        <v>0</v>
      </c>
      <c r="AA127" s="3">
        <f>+(J127/$AF$24)*100</f>
        <v>0</v>
      </c>
      <c r="AB127" s="3">
        <f t="shared" si="1"/>
        <v>38.736977763959132</v>
      </c>
      <c r="AC127">
        <v>3320</v>
      </c>
    </row>
    <row r="128" spans="1:29" x14ac:dyDescent="0.2">
      <c r="A128" t="s">
        <v>79</v>
      </c>
      <c r="B128">
        <v>0.2</v>
      </c>
      <c r="C128">
        <f>B128*5</f>
        <v>1</v>
      </c>
      <c r="D128">
        <v>0.4</v>
      </c>
      <c r="E128">
        <v>0</v>
      </c>
      <c r="F128">
        <v>0</v>
      </c>
      <c r="G128">
        <v>0.9</v>
      </c>
      <c r="H128">
        <v>0.4</v>
      </c>
      <c r="I128">
        <v>0.1</v>
      </c>
      <c r="J128">
        <v>0.5</v>
      </c>
      <c r="K128">
        <v>0</v>
      </c>
      <c r="N128">
        <f>C128+D128+E128+F128+G128+H128+I128</f>
        <v>2.8</v>
      </c>
      <c r="Q128" t="s">
        <v>273</v>
      </c>
      <c r="R128" t="s">
        <v>280</v>
      </c>
      <c r="S128" t="s">
        <v>293</v>
      </c>
      <c r="U128" s="6">
        <f>+(N128/$AF$19)*100</f>
        <v>99.746989171136619</v>
      </c>
      <c r="V128">
        <v>96</v>
      </c>
      <c r="W128" s="3">
        <f>+((F128+G128)/$AF$20)*100</f>
        <v>225.80185317177461</v>
      </c>
      <c r="X128" s="3">
        <f>+((D128+I128)/$AF$21)*100</f>
        <v>176.70682730923829</v>
      </c>
      <c r="Y128" s="3">
        <f>+((H128+F128)/$AF$22)*100</f>
        <v>206.30961115187162</v>
      </c>
      <c r="Z128" s="3">
        <f>+(K128/$AF$25)*100</f>
        <v>0</v>
      </c>
      <c r="AA128" s="3">
        <f>+(J128/$AF$24)*100</f>
        <v>161.91352345906199</v>
      </c>
      <c r="AB128" s="3">
        <f t="shared" si="1"/>
        <v>45.072573825956063</v>
      </c>
      <c r="AC128">
        <v>3863</v>
      </c>
    </row>
    <row r="129" spans="1:29" x14ac:dyDescent="0.2">
      <c r="A129" t="s">
        <v>444</v>
      </c>
      <c r="B129">
        <v>0.2</v>
      </c>
      <c r="C129">
        <f>B129*5</f>
        <v>1</v>
      </c>
      <c r="D129">
        <v>0.5</v>
      </c>
      <c r="E129">
        <v>0</v>
      </c>
      <c r="F129">
        <v>0.1</v>
      </c>
      <c r="G129">
        <v>0.7</v>
      </c>
      <c r="H129">
        <v>0.3</v>
      </c>
      <c r="I129">
        <v>0.2</v>
      </c>
      <c r="J129">
        <v>0.3</v>
      </c>
      <c r="K129">
        <v>0</v>
      </c>
      <c r="N129">
        <f>C129+D129+E129+F129+G129+H129+I130</f>
        <v>3.3</v>
      </c>
      <c r="Q129" t="s">
        <v>356</v>
      </c>
      <c r="R129" t="s">
        <v>277</v>
      </c>
      <c r="S129" s="7" t="s">
        <v>293</v>
      </c>
      <c r="U129" s="6">
        <f>+(N129/$AF$19)*100</f>
        <v>117.5589515231253</v>
      </c>
      <c r="V129">
        <v>89</v>
      </c>
      <c r="W129" s="3">
        <f>+((F129+G129)/$AF$20)*100</f>
        <v>200.71275837491075</v>
      </c>
      <c r="X129" s="3">
        <f>+((D129+I129)/$AF$21)*100</f>
        <v>247.38955823293361</v>
      </c>
      <c r="Y129" s="3">
        <f>+((H129+F129)/$AF$22)*100</f>
        <v>206.30961115187162</v>
      </c>
      <c r="Z129" s="3">
        <f>+(K129/$AF$25)*100</f>
        <v>0</v>
      </c>
      <c r="AA129" s="3">
        <f>+(J129/$AF$24)*100</f>
        <v>97.148114075437192</v>
      </c>
      <c r="AB129" s="3">
        <f t="shared" si="1"/>
        <v>58.677187100888695</v>
      </c>
      <c r="AC129">
        <v>5029</v>
      </c>
    </row>
    <row r="130" spans="1:29" x14ac:dyDescent="0.2">
      <c r="A130" t="s">
        <v>77</v>
      </c>
      <c r="B130">
        <v>0.2</v>
      </c>
      <c r="C130">
        <f>B130*5</f>
        <v>1</v>
      </c>
      <c r="D130">
        <v>0.7</v>
      </c>
      <c r="E130">
        <v>0.1</v>
      </c>
      <c r="F130">
        <v>0</v>
      </c>
      <c r="G130">
        <v>0.2</v>
      </c>
      <c r="H130">
        <v>0.1</v>
      </c>
      <c r="I130">
        <v>0.7</v>
      </c>
      <c r="J130">
        <v>0.2</v>
      </c>
      <c r="K130">
        <v>0</v>
      </c>
      <c r="N130">
        <f>C130+D130+E130+F130+G130+H130+I130</f>
        <v>2.8</v>
      </c>
      <c r="Q130" t="s">
        <v>320</v>
      </c>
      <c r="R130" t="s">
        <v>277</v>
      </c>
      <c r="S130" t="s">
        <v>292</v>
      </c>
      <c r="U130" s="6">
        <f>+(N130/$AF$19)*100</f>
        <v>99.746989171136619</v>
      </c>
      <c r="V130">
        <v>62</v>
      </c>
      <c r="W130" s="3">
        <f>+((F130+G130)/$AF$20)*100</f>
        <v>50.178189593727694</v>
      </c>
      <c r="X130" s="3">
        <f>+((D130+I130)/$AF$21)*100</f>
        <v>494.77911646586722</v>
      </c>
      <c r="Y130" s="3">
        <f>+((H130+F130)/$AF$22)*100</f>
        <v>51.577402787967905</v>
      </c>
      <c r="Z130" s="3">
        <f>+(K130/$AF$25)*100</f>
        <v>0</v>
      </c>
      <c r="AA130" s="3">
        <f>+(J130/$AF$24)*100</f>
        <v>64.765409383624799</v>
      </c>
      <c r="AB130" s="3">
        <f t="shared" si="1"/>
        <v>42.237307079979537</v>
      </c>
      <c r="AC130">
        <v>3620</v>
      </c>
    </row>
    <row r="131" spans="1:29" x14ac:dyDescent="0.2">
      <c r="A131" t="s">
        <v>66</v>
      </c>
      <c r="B131">
        <v>0.4</v>
      </c>
      <c r="C131">
        <f>B131*5</f>
        <v>2</v>
      </c>
      <c r="D131">
        <v>0.3</v>
      </c>
      <c r="E131">
        <v>0</v>
      </c>
      <c r="F131">
        <v>0</v>
      </c>
      <c r="G131">
        <v>0.1</v>
      </c>
      <c r="H131">
        <v>0.1</v>
      </c>
      <c r="I131">
        <v>0.3</v>
      </c>
      <c r="J131">
        <v>0</v>
      </c>
      <c r="K131">
        <v>0</v>
      </c>
      <c r="N131">
        <f>C131+D131+E131+F131+G131+H131+I131</f>
        <v>2.8</v>
      </c>
      <c r="Q131" t="s">
        <v>285</v>
      </c>
      <c r="R131" t="s">
        <v>279</v>
      </c>
      <c r="S131" t="s">
        <v>294</v>
      </c>
      <c r="U131" s="6">
        <f>+(N131/$AF$19)*100</f>
        <v>99.746989171136619</v>
      </c>
      <c r="V131">
        <v>0</v>
      </c>
      <c r="W131" s="3">
        <f>+((F131+G131)/$AF$20)*100</f>
        <v>25.089094796863847</v>
      </c>
      <c r="X131" s="3">
        <f>+((D131+I131)/$AF$21)*100</f>
        <v>212.04819277108595</v>
      </c>
      <c r="Y131" s="3">
        <f>+((H131+F131)/$AF$22)*100</f>
        <v>51.577402787967905</v>
      </c>
      <c r="Z131" s="3">
        <f>+(K131/$AF$25)*100</f>
        <v>0</v>
      </c>
      <c r="AA131" s="3">
        <f>+(J131/$AF$24)*100</f>
        <v>0</v>
      </c>
      <c r="AB131" s="3">
        <f t="shared" ref="AB131:AB194" si="2">+(AC131/$AF$26)*100</f>
        <v>32.459720523895875</v>
      </c>
      <c r="AC131">
        <v>2782</v>
      </c>
    </row>
    <row r="132" spans="1:29" x14ac:dyDescent="0.2">
      <c r="A132" t="s">
        <v>222</v>
      </c>
      <c r="B132">
        <v>0.2</v>
      </c>
      <c r="C132">
        <f>B132*5</f>
        <v>1</v>
      </c>
      <c r="D132">
        <v>0.2</v>
      </c>
      <c r="E132">
        <v>0</v>
      </c>
      <c r="F132">
        <v>0.1</v>
      </c>
      <c r="G132">
        <v>1.2</v>
      </c>
      <c r="H132">
        <v>0.1</v>
      </c>
      <c r="I132">
        <v>0.1</v>
      </c>
      <c r="J132">
        <v>0.3</v>
      </c>
      <c r="K132">
        <v>0.1</v>
      </c>
      <c r="N132">
        <f>C132+D132+E132+F132+G132+H132+I132</f>
        <v>2.7</v>
      </c>
      <c r="Q132" t="s">
        <v>315</v>
      </c>
      <c r="R132" t="s">
        <v>296</v>
      </c>
      <c r="S132" t="s">
        <v>309</v>
      </c>
      <c r="U132" s="6">
        <f>+(N132/$AF$19)*100</f>
        <v>96.184596700738894</v>
      </c>
      <c r="V132">
        <v>75</v>
      </c>
      <c r="W132" s="3">
        <f>+((F132+G132)/$AF$20)*100</f>
        <v>326.15823235923006</v>
      </c>
      <c r="X132" s="3">
        <f>+((D132+I132)/$AF$21)*100</f>
        <v>106.024096385543</v>
      </c>
      <c r="Y132" s="3">
        <f>+((H132+F132)/$AF$22)*100</f>
        <v>103.15480557593581</v>
      </c>
      <c r="Z132" s="3">
        <f>+(K132/$AF$25)*100</f>
        <v>550.00000000000057</v>
      </c>
      <c r="AA132" s="3">
        <f>+(J132/$AF$24)*100</f>
        <v>97.148114075437192</v>
      </c>
      <c r="AB132" s="3">
        <f t="shared" si="2"/>
        <v>26.13579222628568</v>
      </c>
      <c r="AC132">
        <v>2240</v>
      </c>
    </row>
    <row r="133" spans="1:29" x14ac:dyDescent="0.2">
      <c r="A133" t="s">
        <v>225</v>
      </c>
      <c r="B133">
        <v>0.2</v>
      </c>
      <c r="C133">
        <f>B133*5</f>
        <v>1</v>
      </c>
      <c r="D133">
        <v>0.2</v>
      </c>
      <c r="E133">
        <v>0</v>
      </c>
      <c r="F133">
        <v>0</v>
      </c>
      <c r="G133">
        <v>1.3</v>
      </c>
      <c r="H133">
        <v>0.1</v>
      </c>
      <c r="I133">
        <v>0.1</v>
      </c>
      <c r="J133">
        <v>0.3</v>
      </c>
      <c r="K133">
        <v>0</v>
      </c>
      <c r="N133">
        <f>C133+D133+E133+F133+G133+H133+I133</f>
        <v>2.7</v>
      </c>
      <c r="Q133" t="s">
        <v>311</v>
      </c>
      <c r="R133" t="s">
        <v>286</v>
      </c>
      <c r="S133" t="s">
        <v>294</v>
      </c>
      <c r="U133" s="6">
        <f>+(N133/$AF$19)*100</f>
        <v>96.184596700738894</v>
      </c>
      <c r="V133">
        <v>127</v>
      </c>
      <c r="W133" s="3">
        <f>+((F133+G133)/$AF$20)*100</f>
        <v>326.15823235923006</v>
      </c>
      <c r="X133" s="3">
        <f>+((D133+I133)/$AF$21)*100</f>
        <v>106.024096385543</v>
      </c>
      <c r="Y133" s="3">
        <f>+((H133+F133)/$AF$22)*100</f>
        <v>51.577402787967905</v>
      </c>
      <c r="Z133" s="3">
        <f>+(K133/$AF$25)*100</f>
        <v>0</v>
      </c>
      <c r="AA133" s="3">
        <f>+(J133/$AF$24)*100</f>
        <v>97.148114075437192</v>
      </c>
      <c r="AB133" s="3">
        <f t="shared" si="2"/>
        <v>19.613511934100995</v>
      </c>
      <c r="AC133">
        <v>1681</v>
      </c>
    </row>
    <row r="134" spans="1:29" x14ac:dyDescent="0.2">
      <c r="A134" t="s">
        <v>443</v>
      </c>
      <c r="B134">
        <v>0.2</v>
      </c>
      <c r="C134">
        <f>B134*5</f>
        <v>1</v>
      </c>
      <c r="D134">
        <v>0.3</v>
      </c>
      <c r="E134">
        <v>0</v>
      </c>
      <c r="F134">
        <v>0.1</v>
      </c>
      <c r="G134">
        <v>0.5</v>
      </c>
      <c r="H134">
        <v>0.6</v>
      </c>
      <c r="I134">
        <v>0.1</v>
      </c>
      <c r="J134">
        <v>0.4</v>
      </c>
      <c r="K134">
        <v>0</v>
      </c>
      <c r="N134">
        <f>C134+D134+E134+F134+G134+H134+I135</f>
        <v>2.8</v>
      </c>
      <c r="Q134" t="s">
        <v>470</v>
      </c>
      <c r="R134" t="s">
        <v>296</v>
      </c>
      <c r="S134" s="7" t="s">
        <v>330</v>
      </c>
      <c r="U134" s="6">
        <f>+(N134/$AF$19)*100</f>
        <v>99.746989171136619</v>
      </c>
      <c r="V134">
        <v>108</v>
      </c>
      <c r="W134" s="3">
        <f>+((F134+G134)/$AF$20)*100</f>
        <v>150.53456878118308</v>
      </c>
      <c r="X134" s="3">
        <f>+((D134+I134)/$AF$21)*100</f>
        <v>141.36546184739066</v>
      </c>
      <c r="Y134" s="3">
        <f>+((H134+F134)/$AF$22)*100</f>
        <v>361.04181951577533</v>
      </c>
      <c r="Z134" s="3">
        <f>+(K134/$AF$25)*100</f>
        <v>0</v>
      </c>
      <c r="AA134" s="3">
        <f>+(J134/$AF$24)*100</f>
        <v>129.5308187672496</v>
      </c>
      <c r="AB134" s="3">
        <f t="shared" si="2"/>
        <v>21.375344356497934</v>
      </c>
      <c r="AC134">
        <v>1832</v>
      </c>
    </row>
    <row r="135" spans="1:29" x14ac:dyDescent="0.2">
      <c r="A135" t="s">
        <v>78</v>
      </c>
      <c r="B135">
        <v>0.2</v>
      </c>
      <c r="C135">
        <f>B135*5</f>
        <v>1</v>
      </c>
      <c r="D135">
        <v>0.6</v>
      </c>
      <c r="E135">
        <v>0.1</v>
      </c>
      <c r="F135">
        <v>0.1</v>
      </c>
      <c r="G135">
        <v>0.4</v>
      </c>
      <c r="H135">
        <v>0.2</v>
      </c>
      <c r="I135">
        <v>0.3</v>
      </c>
      <c r="J135">
        <v>0.5</v>
      </c>
      <c r="K135">
        <v>0</v>
      </c>
      <c r="N135">
        <f>C135+D135+E135+F135+G135+H135+I135</f>
        <v>2.7</v>
      </c>
      <c r="Q135" t="s">
        <v>326</v>
      </c>
      <c r="R135" t="s">
        <v>286</v>
      </c>
      <c r="S135" t="s">
        <v>294</v>
      </c>
      <c r="U135" s="6">
        <f>+(N135/$AF$19)*100</f>
        <v>96.184596700738894</v>
      </c>
      <c r="V135">
        <v>90</v>
      </c>
      <c r="W135" s="3">
        <f>+((F135+G135)/$AF$20)*100</f>
        <v>125.44547398431925</v>
      </c>
      <c r="X135" s="3">
        <f>+((D135+I135)/$AF$21)*100</f>
        <v>318.07228915662893</v>
      </c>
      <c r="Y135" s="3">
        <f>+((H135+F135)/$AF$22)*100</f>
        <v>154.73220836390377</v>
      </c>
      <c r="Z135" s="3">
        <f>+(K135/$AF$25)*100</f>
        <v>0</v>
      </c>
      <c r="AA135" s="3">
        <f>+(J135/$AF$24)*100</f>
        <v>161.91352345906199</v>
      </c>
      <c r="AB135" s="3">
        <f t="shared" si="2"/>
        <v>34.268224003839755</v>
      </c>
      <c r="AC135">
        <v>2937</v>
      </c>
    </row>
    <row r="136" spans="1:29" x14ac:dyDescent="0.2">
      <c r="A136" t="s">
        <v>327</v>
      </c>
      <c r="B136">
        <v>0.2</v>
      </c>
      <c r="C136">
        <f>B136*5</f>
        <v>1</v>
      </c>
      <c r="D136">
        <v>0.4</v>
      </c>
      <c r="E136">
        <v>0.1</v>
      </c>
      <c r="F136">
        <v>0</v>
      </c>
      <c r="G136">
        <v>0.8</v>
      </c>
      <c r="H136">
        <v>0.3</v>
      </c>
      <c r="I136">
        <v>0.1</v>
      </c>
      <c r="J136">
        <v>0.3</v>
      </c>
      <c r="K136">
        <v>0</v>
      </c>
      <c r="N136">
        <f>C136+D136+E136+F136+G136+H136+I136</f>
        <v>2.6999999999999997</v>
      </c>
      <c r="Q136" t="s">
        <v>329</v>
      </c>
      <c r="R136" t="s">
        <v>276</v>
      </c>
      <c r="S136" t="s">
        <v>318</v>
      </c>
      <c r="U136" s="6">
        <f>+(N136/$AF$19)*100</f>
        <v>96.184596700738879</v>
      </c>
      <c r="V136">
        <v>92</v>
      </c>
      <c r="W136" s="3">
        <f>+((F136+G136)/$AF$20)*100</f>
        <v>200.71275837491078</v>
      </c>
      <c r="X136" s="3">
        <f>+((D136+I136)/$AF$21)*100</f>
        <v>176.70682730923829</v>
      </c>
      <c r="Y136" s="3">
        <f>+((H136+F136)/$AF$22)*100</f>
        <v>154.73220836390371</v>
      </c>
      <c r="Z136" s="3">
        <f>+(K136/$AF$25)*100</f>
        <v>0</v>
      </c>
      <c r="AA136" s="3">
        <f>+(J136/$AF$24)*100</f>
        <v>97.148114075437192</v>
      </c>
      <c r="AB136" s="3">
        <f t="shared" si="2"/>
        <v>56.320298694768297</v>
      </c>
      <c r="AC136">
        <v>4827</v>
      </c>
    </row>
    <row r="137" spans="1:29" x14ac:dyDescent="0.2">
      <c r="A137" t="s">
        <v>31</v>
      </c>
      <c r="B137">
        <v>0.2</v>
      </c>
      <c r="C137">
        <f>B137*5</f>
        <v>1</v>
      </c>
      <c r="D137">
        <v>0.3</v>
      </c>
      <c r="E137">
        <v>0.1</v>
      </c>
      <c r="F137">
        <v>0</v>
      </c>
      <c r="G137">
        <v>0.9</v>
      </c>
      <c r="H137">
        <v>0.1</v>
      </c>
      <c r="I137">
        <v>0.2</v>
      </c>
      <c r="J137">
        <v>0.3</v>
      </c>
      <c r="K137">
        <v>0</v>
      </c>
      <c r="N137">
        <f>C137+D137+E137+F137+G137+H137+I137</f>
        <v>2.6000000000000005</v>
      </c>
      <c r="Q137" t="s">
        <v>274</v>
      </c>
      <c r="R137" t="s">
        <v>325</v>
      </c>
      <c r="S137" t="s">
        <v>314</v>
      </c>
      <c r="U137" s="6">
        <f>+(N137/$AF$19)*100</f>
        <v>92.622204230341168</v>
      </c>
      <c r="V137">
        <v>196</v>
      </c>
      <c r="W137" s="3">
        <f>+((F137+G137)/$AF$20)*100</f>
        <v>225.80185317177461</v>
      </c>
      <c r="X137" s="3">
        <f>+((D137+I137)/$AF$21)*100</f>
        <v>176.70682730923829</v>
      </c>
      <c r="Y137" s="3">
        <f>+((H137+F137)/$AF$22)*100</f>
        <v>51.577402787967905</v>
      </c>
      <c r="Z137" s="3">
        <f>+(K137/$AF$25)*100</f>
        <v>0</v>
      </c>
      <c r="AA137" s="3">
        <f>+(J137/$AF$24)*100</f>
        <v>97.148114075437192</v>
      </c>
      <c r="AB137" s="3">
        <f t="shared" si="2"/>
        <v>75.607113226040724</v>
      </c>
      <c r="AC137">
        <v>6480</v>
      </c>
    </row>
    <row r="138" spans="1:29" x14ac:dyDescent="0.2">
      <c r="A138" t="s">
        <v>217</v>
      </c>
      <c r="B138">
        <v>0.2</v>
      </c>
      <c r="C138">
        <f>B138*5</f>
        <v>1</v>
      </c>
      <c r="D138">
        <v>0.3</v>
      </c>
      <c r="E138">
        <v>0</v>
      </c>
      <c r="F138">
        <v>0</v>
      </c>
      <c r="G138">
        <v>0.9</v>
      </c>
      <c r="H138">
        <v>0.3</v>
      </c>
      <c r="I138">
        <v>0.1</v>
      </c>
      <c r="J138">
        <v>0.9</v>
      </c>
      <c r="K138">
        <v>0</v>
      </c>
      <c r="N138">
        <f>C138+D138+E138+F138+G138+H138+I138</f>
        <v>2.6</v>
      </c>
      <c r="Q138" t="s">
        <v>278</v>
      </c>
      <c r="R138" t="s">
        <v>288</v>
      </c>
      <c r="S138" t="s">
        <v>314</v>
      </c>
      <c r="U138" s="6">
        <f>+(N138/$AF$19)*100</f>
        <v>92.622204230341154</v>
      </c>
      <c r="V138">
        <v>113</v>
      </c>
      <c r="W138" s="3">
        <f>+((F138+G138)/$AF$20)*100</f>
        <v>225.80185317177461</v>
      </c>
      <c r="X138" s="3">
        <f>+((D138+I138)/$AF$21)*100</f>
        <v>141.36546184739066</v>
      </c>
      <c r="Y138" s="3">
        <f>+((H138+F138)/$AF$22)*100</f>
        <v>154.73220836390371</v>
      </c>
      <c r="Z138" s="3">
        <f>+(K138/$AF$25)*100</f>
        <v>0</v>
      </c>
      <c r="AA138" s="3">
        <f>+(J138/$AF$24)*100</f>
        <v>291.44434222631162</v>
      </c>
      <c r="AB138" s="3">
        <f t="shared" si="2"/>
        <v>288.50880999078839</v>
      </c>
      <c r="AC138">
        <v>24727</v>
      </c>
    </row>
    <row r="139" spans="1:29" x14ac:dyDescent="0.2">
      <c r="A139" t="s">
        <v>27</v>
      </c>
      <c r="B139">
        <v>0.2</v>
      </c>
      <c r="C139">
        <f>B139*5</f>
        <v>1</v>
      </c>
      <c r="D139">
        <v>0.4</v>
      </c>
      <c r="E139">
        <v>0</v>
      </c>
      <c r="F139">
        <v>0.1</v>
      </c>
      <c r="G139">
        <v>0.6</v>
      </c>
      <c r="H139">
        <v>0.3</v>
      </c>
      <c r="I139">
        <v>0.2</v>
      </c>
      <c r="J139">
        <v>0.2</v>
      </c>
      <c r="K139">
        <v>0</v>
      </c>
      <c r="N139">
        <f>C139+D139+E139+F139+G139+H139+I139</f>
        <v>2.6</v>
      </c>
      <c r="Q139" t="s">
        <v>328</v>
      </c>
      <c r="R139" t="s">
        <v>276</v>
      </c>
      <c r="S139" t="s">
        <v>293</v>
      </c>
      <c r="U139" s="6">
        <f>+(N139/$AF$19)*100</f>
        <v>92.622204230341154</v>
      </c>
      <c r="V139">
        <v>85</v>
      </c>
      <c r="W139" s="3">
        <f>+((F139+G139)/$AF$20)*100</f>
        <v>175.62366357804692</v>
      </c>
      <c r="X139" s="3">
        <f>+((D139+I139)/$AF$21)*100</f>
        <v>212.04819277108601</v>
      </c>
      <c r="Y139" s="3">
        <f>+((H139+F139)/$AF$22)*100</f>
        <v>206.30961115187162</v>
      </c>
      <c r="Z139" s="3">
        <f>+(K139/$AF$25)*100</f>
        <v>0</v>
      </c>
      <c r="AA139" s="3">
        <f>+(J139/$AF$24)*100</f>
        <v>64.765409383624799</v>
      </c>
      <c r="AB139" s="3">
        <f t="shared" si="2"/>
        <v>156.41804936856511</v>
      </c>
      <c r="AC139">
        <v>13406</v>
      </c>
    </row>
    <row r="140" spans="1:29" x14ac:dyDescent="0.2">
      <c r="A140" t="s">
        <v>83</v>
      </c>
      <c r="B140">
        <v>0.2</v>
      </c>
      <c r="C140">
        <f>B140*5</f>
        <v>1</v>
      </c>
      <c r="D140">
        <v>0.3</v>
      </c>
      <c r="E140">
        <v>0</v>
      </c>
      <c r="F140">
        <v>0</v>
      </c>
      <c r="G140">
        <v>0.6</v>
      </c>
      <c r="H140">
        <v>0.5</v>
      </c>
      <c r="I140">
        <v>0.2</v>
      </c>
      <c r="J140">
        <v>0.3</v>
      </c>
      <c r="K140">
        <v>0</v>
      </c>
      <c r="N140">
        <f>C140+D140+E140+F140+G140+H140+I140</f>
        <v>2.6</v>
      </c>
      <c r="Q140" t="s">
        <v>273</v>
      </c>
      <c r="R140" t="s">
        <v>288</v>
      </c>
      <c r="S140" t="s">
        <v>309</v>
      </c>
      <c r="U140" s="6">
        <f>+(N140/$AF$19)*100</f>
        <v>92.622204230341154</v>
      </c>
      <c r="V140">
        <v>101</v>
      </c>
      <c r="W140" s="3">
        <f>+((F140+G140)/$AF$20)*100</f>
        <v>150.53456878118308</v>
      </c>
      <c r="X140" s="3">
        <f>+((D140+I140)/$AF$21)*100</f>
        <v>176.70682730923829</v>
      </c>
      <c r="Y140" s="3">
        <f>+((H140+F140)/$AF$22)*100</f>
        <v>257.88701393983951</v>
      </c>
      <c r="Z140" s="3">
        <f>+(K140/$AF$25)*100</f>
        <v>0</v>
      </c>
      <c r="AA140" s="3">
        <f>+(J140/$AF$24)*100</f>
        <v>97.148114075437192</v>
      </c>
      <c r="AB140" s="3">
        <f t="shared" si="2"/>
        <v>281.07644407643846</v>
      </c>
      <c r="AC140">
        <v>24090</v>
      </c>
    </row>
    <row r="141" spans="1:29" x14ac:dyDescent="0.2">
      <c r="A141" t="s">
        <v>435</v>
      </c>
      <c r="B141">
        <v>0.2</v>
      </c>
      <c r="C141">
        <f>B141*5</f>
        <v>1</v>
      </c>
      <c r="D141">
        <v>0.2</v>
      </c>
      <c r="E141">
        <v>0</v>
      </c>
      <c r="F141">
        <v>0.1</v>
      </c>
      <c r="G141">
        <v>0.4</v>
      </c>
      <c r="H141">
        <v>0.4</v>
      </c>
      <c r="I141">
        <v>0</v>
      </c>
      <c r="J141">
        <v>0.6</v>
      </c>
      <c r="K141">
        <v>0</v>
      </c>
      <c r="N141">
        <f>C141+D141+E141+F141+G141+H141+I140</f>
        <v>2.3000000000000003</v>
      </c>
      <c r="Q141" t="s">
        <v>479</v>
      </c>
      <c r="R141" t="s">
        <v>288</v>
      </c>
      <c r="S141" s="7" t="s">
        <v>330</v>
      </c>
      <c r="U141" s="6">
        <f>+(N141/$AF$19)*100</f>
        <v>81.93502681914795</v>
      </c>
      <c r="V141">
        <v>141</v>
      </c>
      <c r="W141" s="3">
        <f>+((F141+G141)/$AF$20)*100</f>
        <v>125.44547398431925</v>
      </c>
      <c r="X141" s="3">
        <f>+((D141+I141)/$AF$21)*100</f>
        <v>70.682730923695331</v>
      </c>
      <c r="Y141" s="3">
        <f>+((H141+F141)/$AF$22)*100</f>
        <v>257.88701393983951</v>
      </c>
      <c r="Z141" s="3">
        <f>+(K141/$AF$25)*100</f>
        <v>0</v>
      </c>
      <c r="AA141" s="3">
        <f>+(J141/$AF$24)*100</f>
        <v>194.29622815087438</v>
      </c>
      <c r="AB141" s="3">
        <f t="shared" si="2"/>
        <v>61.944161129174411</v>
      </c>
      <c r="AC141">
        <v>5309</v>
      </c>
    </row>
    <row r="142" spans="1:29" x14ac:dyDescent="0.2">
      <c r="A142" t="s">
        <v>81</v>
      </c>
      <c r="B142">
        <v>0.2</v>
      </c>
      <c r="C142">
        <f>B142*5</f>
        <v>1</v>
      </c>
      <c r="D142">
        <v>0.5</v>
      </c>
      <c r="E142">
        <v>0.1</v>
      </c>
      <c r="F142">
        <v>0</v>
      </c>
      <c r="G142">
        <v>0.2</v>
      </c>
      <c r="H142">
        <v>0.4</v>
      </c>
      <c r="I142">
        <v>0.4</v>
      </c>
      <c r="J142">
        <v>0.4</v>
      </c>
      <c r="K142">
        <v>0</v>
      </c>
      <c r="N142">
        <f>C142+D142+E142+F142+G142+H142+I142</f>
        <v>2.6</v>
      </c>
      <c r="Q142" t="s">
        <v>301</v>
      </c>
      <c r="R142" t="s">
        <v>296</v>
      </c>
      <c r="S142" t="s">
        <v>294</v>
      </c>
      <c r="U142" s="6">
        <f>+(N142/$AF$19)*100</f>
        <v>92.622204230341154</v>
      </c>
      <c r="V142">
        <v>92</v>
      </c>
      <c r="W142" s="3">
        <f>+((F142+G142)/$AF$20)*100</f>
        <v>50.178189593727694</v>
      </c>
      <c r="X142" s="3">
        <f>+((D142+I142)/$AF$21)*100</f>
        <v>318.07228915662893</v>
      </c>
      <c r="Y142" s="3">
        <f>+((H142+F142)/$AF$22)*100</f>
        <v>206.30961115187162</v>
      </c>
      <c r="Z142" s="3">
        <f>+(K142/$AF$25)*100</f>
        <v>0</v>
      </c>
      <c r="AA142" s="3">
        <f>+(J142/$AF$24)*100</f>
        <v>129.5308187672496</v>
      </c>
      <c r="AB142" s="3">
        <f t="shared" si="2"/>
        <v>16.976597182698956</v>
      </c>
      <c r="AC142">
        <v>1455</v>
      </c>
    </row>
    <row r="143" spans="1:29" x14ac:dyDescent="0.2">
      <c r="A143" t="s">
        <v>133</v>
      </c>
      <c r="B143">
        <v>0.3</v>
      </c>
      <c r="C143">
        <f>B143*5</f>
        <v>1.5</v>
      </c>
      <c r="D143">
        <v>0.2</v>
      </c>
      <c r="E143">
        <v>0</v>
      </c>
      <c r="F143">
        <v>0.1</v>
      </c>
      <c r="G143">
        <v>0.5</v>
      </c>
      <c r="H143">
        <v>0.3</v>
      </c>
      <c r="I143">
        <v>0</v>
      </c>
      <c r="J143">
        <v>0</v>
      </c>
      <c r="K143">
        <v>0</v>
      </c>
      <c r="N143">
        <f>C143+D143+E143+F143+G143+H143+I143</f>
        <v>2.5999999999999996</v>
      </c>
      <c r="Q143" t="s">
        <v>295</v>
      </c>
      <c r="R143" t="s">
        <v>288</v>
      </c>
      <c r="S143" t="s">
        <v>292</v>
      </c>
      <c r="U143" s="6">
        <f>+(N143/$AF$19)*100</f>
        <v>92.622204230341126</v>
      </c>
      <c r="V143">
        <v>124</v>
      </c>
      <c r="W143" s="3">
        <f>+((F143+G143)/$AF$20)*100</f>
        <v>150.53456878118308</v>
      </c>
      <c r="X143" s="3">
        <f>+((D143+I143)/$AF$21)*100</f>
        <v>70.682730923695331</v>
      </c>
      <c r="Y143" s="3">
        <f>+((H143+F143)/$AF$22)*100</f>
        <v>206.30961115187162</v>
      </c>
      <c r="Z143" s="3">
        <f>+(K143/$AF$25)*100</f>
        <v>0</v>
      </c>
      <c r="AA143" s="3">
        <f>+(J143/$AF$24)*100</f>
        <v>0</v>
      </c>
      <c r="AB143" s="3">
        <f t="shared" si="2"/>
        <v>301.9617423286935</v>
      </c>
      <c r="AC143">
        <v>25880</v>
      </c>
    </row>
    <row r="144" spans="1:29" x14ac:dyDescent="0.2">
      <c r="A144" t="s">
        <v>224</v>
      </c>
      <c r="B144">
        <v>0.2</v>
      </c>
      <c r="C144">
        <f>B144*5</f>
        <v>1</v>
      </c>
      <c r="D144">
        <v>0.2</v>
      </c>
      <c r="E144">
        <v>0</v>
      </c>
      <c r="F144">
        <v>0</v>
      </c>
      <c r="G144">
        <v>1</v>
      </c>
      <c r="H144">
        <v>0.1</v>
      </c>
      <c r="I144">
        <v>0.2</v>
      </c>
      <c r="J144">
        <v>0.4</v>
      </c>
      <c r="K144">
        <v>0</v>
      </c>
      <c r="N144">
        <f>C144+D144+E144+F144+G144+H144+I144</f>
        <v>2.5000000000000004</v>
      </c>
      <c r="Q144" t="s">
        <v>311</v>
      </c>
      <c r="R144" t="s">
        <v>307</v>
      </c>
      <c r="S144" t="s">
        <v>292</v>
      </c>
      <c r="U144" s="6">
        <f>+(N144/$AF$19)*100</f>
        <v>89.059811759943429</v>
      </c>
      <c r="V144">
        <v>82</v>
      </c>
      <c r="W144" s="3">
        <f>+((F144+G144)/$AF$20)*100</f>
        <v>250.8909479686385</v>
      </c>
      <c r="X144" s="3">
        <f>+((D144+I144)/$AF$21)*100</f>
        <v>141.36546184739066</v>
      </c>
      <c r="Y144" s="3">
        <f>+((H144+F144)/$AF$22)*100</f>
        <v>51.577402787967905</v>
      </c>
      <c r="Z144" s="3">
        <f>+(K144/$AF$25)*100</f>
        <v>0</v>
      </c>
      <c r="AA144" s="3">
        <f>+(J144/$AF$24)*100</f>
        <v>129.5308187672496</v>
      </c>
      <c r="AB144" s="3">
        <f t="shared" si="2"/>
        <v>140.35153780803145</v>
      </c>
      <c r="AC144">
        <v>12029</v>
      </c>
    </row>
    <row r="145" spans="1:29" x14ac:dyDescent="0.2">
      <c r="A145" t="s">
        <v>24</v>
      </c>
      <c r="B145">
        <v>0.2</v>
      </c>
      <c r="C145">
        <f>B145*5</f>
        <v>1</v>
      </c>
      <c r="D145">
        <v>0.6</v>
      </c>
      <c r="E145">
        <v>0</v>
      </c>
      <c r="F145">
        <v>0</v>
      </c>
      <c r="G145">
        <v>0.6</v>
      </c>
      <c r="H145">
        <v>0.2</v>
      </c>
      <c r="I145">
        <v>0.1</v>
      </c>
      <c r="J145">
        <v>0.7</v>
      </c>
      <c r="K145">
        <v>0</v>
      </c>
      <c r="N145">
        <f>C145+D145+E145+F145+G145+H145+I145</f>
        <v>2.5000000000000004</v>
      </c>
      <c r="Q145" t="s">
        <v>274</v>
      </c>
      <c r="R145" t="s">
        <v>277</v>
      </c>
      <c r="S145" t="s">
        <v>294</v>
      </c>
      <c r="U145" s="6">
        <f>+(N145/$AF$19)*100</f>
        <v>89.059811759943429</v>
      </c>
      <c r="V145">
        <v>175</v>
      </c>
      <c r="W145" s="3">
        <f>+((F145+G145)/$AF$20)*100</f>
        <v>150.53456878118308</v>
      </c>
      <c r="X145" s="3">
        <f>+((D145+I145)/$AF$21)*100</f>
        <v>247.38955823293361</v>
      </c>
      <c r="Y145" s="3">
        <f>+((H145+F145)/$AF$22)*100</f>
        <v>103.15480557593581</v>
      </c>
      <c r="Z145" s="3">
        <f>+(K145/$AF$25)*100</f>
        <v>0</v>
      </c>
      <c r="AA145" s="3">
        <f>+(J145/$AF$24)*100</f>
        <v>226.67893284268681</v>
      </c>
      <c r="AB145" s="3">
        <f t="shared" si="2"/>
        <v>125.52180927249168</v>
      </c>
      <c r="AC145">
        <v>10758</v>
      </c>
    </row>
    <row r="146" spans="1:29" x14ac:dyDescent="0.2">
      <c r="A146" t="s">
        <v>386</v>
      </c>
      <c r="B146">
        <v>0.2</v>
      </c>
      <c r="C146">
        <f>B146*5</f>
        <v>1</v>
      </c>
      <c r="D146">
        <v>0.6</v>
      </c>
      <c r="E146">
        <v>0</v>
      </c>
      <c r="F146">
        <v>0</v>
      </c>
      <c r="G146">
        <v>0.6</v>
      </c>
      <c r="H146">
        <v>0.1</v>
      </c>
      <c r="I146">
        <v>0.2</v>
      </c>
      <c r="J146">
        <v>0.3</v>
      </c>
      <c r="K146">
        <v>0</v>
      </c>
      <c r="N146">
        <f>C146+D146+E146+F146+G146+H146+I146</f>
        <v>2.5000000000000004</v>
      </c>
      <c r="Q146" t="s">
        <v>472</v>
      </c>
      <c r="R146" t="s">
        <v>280</v>
      </c>
      <c r="S146" s="7" t="s">
        <v>292</v>
      </c>
      <c r="T146" s="2"/>
      <c r="U146" s="6">
        <f>+(N146/$AF$19)*100</f>
        <v>89.059811759943429</v>
      </c>
      <c r="V146">
        <v>77</v>
      </c>
      <c r="W146" s="3">
        <f>+((F146+G146)/$AF$20)*100</f>
        <v>150.53456878118308</v>
      </c>
      <c r="X146" s="3">
        <f>+((D146+I146)/$AF$21)*100</f>
        <v>282.73092369478132</v>
      </c>
      <c r="Y146" s="3">
        <f>+((H146+F146)/$AF$22)*100</f>
        <v>51.577402787967905</v>
      </c>
      <c r="Z146" s="3">
        <f>+(K146/$AF$25)*100</f>
        <v>0</v>
      </c>
      <c r="AA146" s="3">
        <f>+(J146/$AF$24)*100</f>
        <v>97.148114075437192</v>
      </c>
      <c r="AB146" s="3">
        <f t="shared" si="2"/>
        <v>178.69181158284161</v>
      </c>
      <c r="AC146">
        <v>15315</v>
      </c>
    </row>
    <row r="147" spans="1:29" x14ac:dyDescent="0.2">
      <c r="A147" t="s">
        <v>465</v>
      </c>
      <c r="B147">
        <v>0.2</v>
      </c>
      <c r="C147">
        <f>B147*5</f>
        <v>1</v>
      </c>
      <c r="D147">
        <v>0.6</v>
      </c>
      <c r="E147">
        <v>0</v>
      </c>
      <c r="F147">
        <v>0</v>
      </c>
      <c r="G147">
        <v>0.5</v>
      </c>
      <c r="H147">
        <v>0.2</v>
      </c>
      <c r="I147">
        <v>0.2</v>
      </c>
      <c r="J147">
        <v>0.1</v>
      </c>
      <c r="K147">
        <v>0.1</v>
      </c>
      <c r="N147">
        <f>C147+D147+E147+F147+G147+H147+I147</f>
        <v>2.5000000000000004</v>
      </c>
      <c r="Q147" t="s">
        <v>468</v>
      </c>
      <c r="R147" t="s">
        <v>280</v>
      </c>
      <c r="S147" s="7" t="s">
        <v>293</v>
      </c>
      <c r="T147" s="2"/>
      <c r="U147" s="6">
        <f>+(N147/$AF$19)*100</f>
        <v>89.059811759943429</v>
      </c>
      <c r="V147">
        <v>144</v>
      </c>
      <c r="W147" s="3">
        <f>+((F147+G147)/$AF$20)*100</f>
        <v>125.44547398431925</v>
      </c>
      <c r="X147" s="3">
        <f>+((D147+I147)/$AF$21)*100</f>
        <v>282.73092369478132</v>
      </c>
      <c r="Y147" s="3">
        <f>+((H147+F147)/$AF$22)*100</f>
        <v>103.15480557593581</v>
      </c>
      <c r="Z147" s="3">
        <f>+(K147/$AF$25)*100</f>
        <v>550.00000000000057</v>
      </c>
      <c r="AA147" s="3">
        <f>+(J147/$AF$24)*100</f>
        <v>32.3827046918124</v>
      </c>
      <c r="AB147" s="3">
        <f t="shared" si="2"/>
        <v>44.570859957326476</v>
      </c>
      <c r="AC147">
        <v>3820</v>
      </c>
    </row>
    <row r="148" spans="1:29" x14ac:dyDescent="0.2">
      <c r="A148" t="s">
        <v>194</v>
      </c>
      <c r="B148">
        <v>0.3</v>
      </c>
      <c r="C148">
        <f>B148*5</f>
        <v>1.5</v>
      </c>
      <c r="D148">
        <v>0.2</v>
      </c>
      <c r="E148">
        <v>0</v>
      </c>
      <c r="F148">
        <v>0</v>
      </c>
      <c r="G148">
        <v>0.5</v>
      </c>
      <c r="H148">
        <v>0.2</v>
      </c>
      <c r="I148">
        <v>0.1</v>
      </c>
      <c r="J148">
        <v>0.1</v>
      </c>
      <c r="K148">
        <v>0</v>
      </c>
      <c r="N148">
        <f>C148+D148+E148+F148+G148+H148+I148</f>
        <v>2.5000000000000004</v>
      </c>
      <c r="Q148" t="s">
        <v>291</v>
      </c>
      <c r="R148" t="s">
        <v>277</v>
      </c>
      <c r="S148" t="s">
        <v>292</v>
      </c>
      <c r="U148" s="6">
        <f>+(N148/$AF$19)*100</f>
        <v>89.059811759943429</v>
      </c>
      <c r="V148">
        <v>114</v>
      </c>
      <c r="W148" s="3">
        <f>+((F148+G148)/$AF$20)*100</f>
        <v>125.44547398431925</v>
      </c>
      <c r="X148" s="3">
        <f>+((D148+I148)/$AF$21)*100</f>
        <v>106.024096385543</v>
      </c>
      <c r="Y148" s="3">
        <f>+((H148+F148)/$AF$22)*100</f>
        <v>103.15480557593581</v>
      </c>
      <c r="Z148" s="3">
        <f>+(K148/$AF$25)*100</f>
        <v>0</v>
      </c>
      <c r="AA148" s="3">
        <f>+(J148/$AF$24)*100</f>
        <v>32.3827046918124</v>
      </c>
      <c r="AB148" s="3">
        <f t="shared" si="2"/>
        <v>43.252402581625454</v>
      </c>
      <c r="AC148">
        <v>3707</v>
      </c>
    </row>
    <row r="149" spans="1:29" x14ac:dyDescent="0.2">
      <c r="A149" t="s">
        <v>223</v>
      </c>
      <c r="B149">
        <v>0.2</v>
      </c>
      <c r="C149">
        <f>B149*5</f>
        <v>1</v>
      </c>
      <c r="D149">
        <v>0.1</v>
      </c>
      <c r="E149">
        <v>0.1</v>
      </c>
      <c r="F149">
        <v>0</v>
      </c>
      <c r="G149">
        <v>1</v>
      </c>
      <c r="H149">
        <v>0</v>
      </c>
      <c r="I149">
        <v>0.3</v>
      </c>
      <c r="J149">
        <v>0.8</v>
      </c>
      <c r="K149">
        <v>0</v>
      </c>
      <c r="N149">
        <f>C149+D149+E149+F149+G149+H149+I149</f>
        <v>2.5</v>
      </c>
      <c r="Q149" t="s">
        <v>290</v>
      </c>
      <c r="R149" t="s">
        <v>296</v>
      </c>
      <c r="S149" t="s">
        <v>294</v>
      </c>
      <c r="U149" s="6">
        <f>+(N149/$AF$19)*100</f>
        <v>89.059811759943415</v>
      </c>
      <c r="V149">
        <v>85</v>
      </c>
      <c r="W149" s="3">
        <f>+((F149+G149)/$AF$20)*100</f>
        <v>250.8909479686385</v>
      </c>
      <c r="X149" s="3">
        <f>+((D149+I149)/$AF$21)*100</f>
        <v>141.36546184739066</v>
      </c>
      <c r="Y149" s="3">
        <f>+((H149+F149)/$AF$22)*100</f>
        <v>0</v>
      </c>
      <c r="Z149" s="3">
        <f>+(K149/$AF$25)*100</f>
        <v>0</v>
      </c>
      <c r="AA149" s="3">
        <f>+(J149/$AF$24)*100</f>
        <v>259.0616375344992</v>
      </c>
      <c r="AB149" s="3">
        <f t="shared" si="2"/>
        <v>45.037570532795861</v>
      </c>
      <c r="AC149">
        <v>3860</v>
      </c>
    </row>
    <row r="150" spans="1:29" x14ac:dyDescent="0.2">
      <c r="A150" t="s">
        <v>447</v>
      </c>
      <c r="B150">
        <v>0.1</v>
      </c>
      <c r="C150">
        <f>B150*5</f>
        <v>0.5</v>
      </c>
      <c r="D150">
        <v>0.5</v>
      </c>
      <c r="E150">
        <v>0</v>
      </c>
      <c r="F150">
        <v>0.1</v>
      </c>
      <c r="G150">
        <v>0.9</v>
      </c>
      <c r="H150">
        <v>0.4</v>
      </c>
      <c r="I150">
        <v>0.1</v>
      </c>
      <c r="J150">
        <v>0.1</v>
      </c>
      <c r="K150">
        <v>0</v>
      </c>
      <c r="N150">
        <f>C150+D150+E150+F150+G150+H150+I151</f>
        <v>2.5</v>
      </c>
      <c r="Q150" t="s">
        <v>356</v>
      </c>
      <c r="R150" t="s">
        <v>280</v>
      </c>
      <c r="S150" s="7" t="s">
        <v>292</v>
      </c>
      <c r="U150" s="6">
        <f>+(N150/$AF$19)*100</f>
        <v>89.059811759943415</v>
      </c>
      <c r="V150">
        <v>138</v>
      </c>
      <c r="W150" s="3">
        <f>+((F150+G150)/$AF$20)*100</f>
        <v>250.8909479686385</v>
      </c>
      <c r="X150" s="3">
        <f>+((D150+I150)/$AF$21)*100</f>
        <v>212.04819277108595</v>
      </c>
      <c r="Y150" s="3">
        <f>+((H150+F150)/$AF$22)*100</f>
        <v>257.88701393983951</v>
      </c>
      <c r="Z150" s="3">
        <f>+(K150/$AF$25)*100</f>
        <v>0</v>
      </c>
      <c r="AA150" s="3">
        <f>+(J150/$AF$24)*100</f>
        <v>32.3827046918124</v>
      </c>
      <c r="AB150" s="3">
        <f t="shared" si="2"/>
        <v>208.33960088953441</v>
      </c>
      <c r="AC150">
        <v>17856</v>
      </c>
    </row>
    <row r="151" spans="1:29" x14ac:dyDescent="0.2">
      <c r="A151" t="s">
        <v>85</v>
      </c>
      <c r="B151">
        <v>0.2</v>
      </c>
      <c r="C151">
        <f>B151*5</f>
        <v>1</v>
      </c>
      <c r="D151">
        <v>0.3</v>
      </c>
      <c r="E151">
        <v>0</v>
      </c>
      <c r="F151">
        <v>0</v>
      </c>
      <c r="G151">
        <v>0.8</v>
      </c>
      <c r="H151">
        <v>0.3</v>
      </c>
      <c r="I151">
        <v>0.1</v>
      </c>
      <c r="J151">
        <v>0.4</v>
      </c>
      <c r="K151">
        <v>0</v>
      </c>
      <c r="N151">
        <f>C151+D151+E151+F151+G151+H151+I151</f>
        <v>2.5</v>
      </c>
      <c r="Q151" t="s">
        <v>273</v>
      </c>
      <c r="R151" t="s">
        <v>307</v>
      </c>
      <c r="S151" t="s">
        <v>309</v>
      </c>
      <c r="U151" s="6">
        <f>+(N151/$AF$19)*100</f>
        <v>89.059811759943415</v>
      </c>
      <c r="V151">
        <v>99</v>
      </c>
      <c r="W151" s="3">
        <f>+((F151+G151)/$AF$20)*100</f>
        <v>200.71275837491078</v>
      </c>
      <c r="X151" s="3">
        <f>+((D151+I151)/$AF$21)*100</f>
        <v>141.36546184739066</v>
      </c>
      <c r="Y151" s="3">
        <f>+((H151+F151)/$AF$22)*100</f>
        <v>154.73220836390371</v>
      </c>
      <c r="Z151" s="3">
        <f>+(K151/$AF$25)*100</f>
        <v>0</v>
      </c>
      <c r="AA151" s="3">
        <f>+(J151/$AF$24)*100</f>
        <v>129.5308187672496</v>
      </c>
      <c r="AB151" s="3">
        <f t="shared" si="2"/>
        <v>111.75384729614476</v>
      </c>
      <c r="AC151">
        <v>9578</v>
      </c>
    </row>
    <row r="152" spans="1:29" x14ac:dyDescent="0.2">
      <c r="A152" t="s">
        <v>449</v>
      </c>
      <c r="B152">
        <v>0.1</v>
      </c>
      <c r="C152">
        <f>B152*5</f>
        <v>0.5</v>
      </c>
      <c r="D152">
        <v>0.8</v>
      </c>
      <c r="E152">
        <v>0</v>
      </c>
      <c r="F152">
        <v>0</v>
      </c>
      <c r="G152">
        <v>0.8</v>
      </c>
      <c r="H152">
        <v>0.3</v>
      </c>
      <c r="I152">
        <v>0.1</v>
      </c>
      <c r="J152">
        <v>0.1</v>
      </c>
      <c r="K152">
        <v>0.1</v>
      </c>
      <c r="N152">
        <f>C152+D152+E152+F152+G152+H152+I153</f>
        <v>2.5</v>
      </c>
      <c r="Q152" t="s">
        <v>356</v>
      </c>
      <c r="R152" t="s">
        <v>280</v>
      </c>
      <c r="S152" s="7" t="s">
        <v>292</v>
      </c>
      <c r="U152" s="6">
        <f>+(N152/$AF$19)*100</f>
        <v>89.059811759943415</v>
      </c>
      <c r="V152">
        <v>83</v>
      </c>
      <c r="W152" s="3">
        <f>+((F152+G152)/$AF$20)*100</f>
        <v>200.71275837491078</v>
      </c>
      <c r="X152" s="3">
        <f>+((D152+I152)/$AF$21)*100</f>
        <v>318.07228915662893</v>
      </c>
      <c r="Y152" s="3">
        <f>+((H152+F152)/$AF$22)*100</f>
        <v>154.73220836390371</v>
      </c>
      <c r="Z152" s="3">
        <f>+(K152/$AF$25)*100</f>
        <v>550.00000000000057</v>
      </c>
      <c r="AA152" s="3">
        <f>+(J152/$AF$24)*100</f>
        <v>32.3827046918124</v>
      </c>
      <c r="AB152" s="3">
        <f t="shared" si="2"/>
        <v>91.650289257800893</v>
      </c>
      <c r="AC152">
        <v>7855</v>
      </c>
    </row>
    <row r="153" spans="1:29" x14ac:dyDescent="0.2">
      <c r="A153" t="s">
        <v>82</v>
      </c>
      <c r="B153">
        <v>0.2</v>
      </c>
      <c r="C153">
        <f>B153*5</f>
        <v>1</v>
      </c>
      <c r="D153">
        <v>0.3</v>
      </c>
      <c r="E153">
        <v>0</v>
      </c>
      <c r="F153">
        <v>0</v>
      </c>
      <c r="G153">
        <v>0.6</v>
      </c>
      <c r="H153">
        <v>0.5</v>
      </c>
      <c r="I153">
        <v>0.1</v>
      </c>
      <c r="J153">
        <v>0.5</v>
      </c>
      <c r="K153">
        <v>0</v>
      </c>
      <c r="N153">
        <f>C153+D153+E153+F153+G153+H153+I153</f>
        <v>2.5</v>
      </c>
      <c r="Q153" t="s">
        <v>273</v>
      </c>
      <c r="R153" t="s">
        <v>286</v>
      </c>
      <c r="S153" t="s">
        <v>323</v>
      </c>
      <c r="U153" s="6">
        <f>+(N153/$AF$19)*100</f>
        <v>89.059811759943415</v>
      </c>
      <c r="V153">
        <v>90</v>
      </c>
      <c r="W153" s="3">
        <f>+((F153+G153)/$AF$20)*100</f>
        <v>150.53456878118308</v>
      </c>
      <c r="X153" s="3">
        <f>+((D153+I153)/$AF$21)*100</f>
        <v>141.36546184739066</v>
      </c>
      <c r="Y153" s="3">
        <f>+((H153+F153)/$AF$22)*100</f>
        <v>257.88701393983951</v>
      </c>
      <c r="Z153" s="3">
        <f>+(K153/$AF$25)*100</f>
        <v>0</v>
      </c>
      <c r="AA153" s="3">
        <f>+(J153/$AF$24)*100</f>
        <v>161.91352345906199</v>
      </c>
      <c r="AB153" s="3">
        <f t="shared" si="2"/>
        <v>71.313375931722362</v>
      </c>
      <c r="AC153">
        <v>6112</v>
      </c>
    </row>
    <row r="154" spans="1:29" x14ac:dyDescent="0.2">
      <c r="A154" t="s">
        <v>205</v>
      </c>
      <c r="B154">
        <v>0.3</v>
      </c>
      <c r="C154">
        <f>B154*5</f>
        <v>1.5</v>
      </c>
      <c r="D154">
        <v>0.2</v>
      </c>
      <c r="E154">
        <v>0</v>
      </c>
      <c r="F154">
        <v>0.1</v>
      </c>
      <c r="G154">
        <v>0.5</v>
      </c>
      <c r="H154">
        <v>0.1</v>
      </c>
      <c r="I154">
        <v>0.1</v>
      </c>
      <c r="J154">
        <v>0.1</v>
      </c>
      <c r="K154">
        <v>0</v>
      </c>
      <c r="N154">
        <f>C154+D154+E154+F154+G154+H154+I154</f>
        <v>2.5</v>
      </c>
      <c r="Q154" t="s">
        <v>305</v>
      </c>
      <c r="R154" t="s">
        <v>296</v>
      </c>
      <c r="S154" t="s">
        <v>293</v>
      </c>
      <c r="U154" s="6">
        <f>+(N154/$AF$19)*100</f>
        <v>89.059811759943415</v>
      </c>
      <c r="V154">
        <v>133</v>
      </c>
      <c r="W154" s="3">
        <f>+((F154+G154)/$AF$20)*100</f>
        <v>150.53456878118308</v>
      </c>
      <c r="X154" s="3">
        <f>+((D154+I154)/$AF$21)*100</f>
        <v>106.024096385543</v>
      </c>
      <c r="Y154" s="3">
        <f>+((H154+F154)/$AF$22)*100</f>
        <v>103.15480557593581</v>
      </c>
      <c r="Z154" s="3">
        <f>+(K154/$AF$25)*100</f>
        <v>0</v>
      </c>
      <c r="AA154" s="3">
        <f>+(J154/$AF$24)*100</f>
        <v>32.3827046918124</v>
      </c>
      <c r="AB154" s="3">
        <f t="shared" si="2"/>
        <v>31.54963490173057</v>
      </c>
      <c r="AC154">
        <v>2704</v>
      </c>
    </row>
    <row r="155" spans="1:29" x14ac:dyDescent="0.2">
      <c r="A155" t="s">
        <v>80</v>
      </c>
      <c r="B155">
        <v>0.2</v>
      </c>
      <c r="C155">
        <f>B155*5</f>
        <v>1</v>
      </c>
      <c r="D155">
        <v>0.5</v>
      </c>
      <c r="E155">
        <v>0</v>
      </c>
      <c r="F155">
        <v>0</v>
      </c>
      <c r="G155">
        <v>0.5</v>
      </c>
      <c r="H155">
        <v>0.4</v>
      </c>
      <c r="I155">
        <v>0.1</v>
      </c>
      <c r="J155">
        <v>0.7</v>
      </c>
      <c r="K155">
        <v>0</v>
      </c>
      <c r="N155">
        <f>C155+D155+E155+F155+G155+H155+I155</f>
        <v>2.5</v>
      </c>
      <c r="Q155" t="s">
        <v>301</v>
      </c>
      <c r="R155" t="s">
        <v>276</v>
      </c>
      <c r="S155" t="s">
        <v>330</v>
      </c>
      <c r="U155" s="6">
        <f>+(N155/$AF$19)*100</f>
        <v>89.059811759943415</v>
      </c>
      <c r="V155">
        <v>94</v>
      </c>
      <c r="W155" s="3">
        <f>+((F155+G155)/$AF$20)*100</f>
        <v>125.44547398431925</v>
      </c>
      <c r="X155" s="3">
        <f>+((D155+I155)/$AF$21)*100</f>
        <v>212.04819277108595</v>
      </c>
      <c r="Y155" s="3">
        <f>+((H155+F155)/$AF$22)*100</f>
        <v>206.30961115187162</v>
      </c>
      <c r="Z155" s="3">
        <f>+(K155/$AF$25)*100</f>
        <v>0</v>
      </c>
      <c r="AA155" s="3">
        <f>+(J155/$AF$24)*100</f>
        <v>226.67893284268681</v>
      </c>
      <c r="AB155" s="3">
        <f t="shared" si="2"/>
        <v>453.66601488501777</v>
      </c>
      <c r="AC155">
        <v>38882</v>
      </c>
    </row>
    <row r="156" spans="1:29" x14ac:dyDescent="0.2">
      <c r="A156" t="s">
        <v>127</v>
      </c>
      <c r="B156">
        <v>0.3</v>
      </c>
      <c r="C156">
        <f>B156*5</f>
        <v>1.5</v>
      </c>
      <c r="D156">
        <v>0.2</v>
      </c>
      <c r="E156">
        <v>0</v>
      </c>
      <c r="F156">
        <v>0</v>
      </c>
      <c r="G156">
        <v>0.3</v>
      </c>
      <c r="H156">
        <v>0.4</v>
      </c>
      <c r="I156">
        <v>0.1</v>
      </c>
      <c r="J156">
        <v>0.2</v>
      </c>
      <c r="K156">
        <v>0</v>
      </c>
      <c r="N156">
        <f>C156+D156+E156+F156+G156+H156+I156</f>
        <v>2.5</v>
      </c>
      <c r="Q156" t="s">
        <v>295</v>
      </c>
      <c r="R156" t="s">
        <v>280</v>
      </c>
      <c r="S156" t="s">
        <v>293</v>
      </c>
      <c r="U156" s="6">
        <f>+(N156/$AF$19)*100</f>
        <v>89.059811759943415</v>
      </c>
      <c r="V156">
        <v>87</v>
      </c>
      <c r="W156" s="3">
        <f>+((F156+G156)/$AF$20)*100</f>
        <v>75.267284390591541</v>
      </c>
      <c r="X156" s="3">
        <f>+((D156+I156)/$AF$21)*100</f>
        <v>106.024096385543</v>
      </c>
      <c r="Y156" s="3">
        <f>+((H156+F156)/$AF$22)*100</f>
        <v>206.30961115187162</v>
      </c>
      <c r="Z156" s="3">
        <f>+(K156/$AF$25)*100</f>
        <v>0</v>
      </c>
      <c r="AA156" s="3">
        <f>+(J156/$AF$24)*100</f>
        <v>64.765409383624799</v>
      </c>
      <c r="AB156" s="3">
        <f t="shared" si="2"/>
        <v>288.042099415319</v>
      </c>
      <c r="AC156">
        <v>24687</v>
      </c>
    </row>
    <row r="157" spans="1:29" x14ac:dyDescent="0.2">
      <c r="A157" t="s">
        <v>389</v>
      </c>
      <c r="B157">
        <v>0.2</v>
      </c>
      <c r="C157">
        <f>B157*5</f>
        <v>1</v>
      </c>
      <c r="D157">
        <v>0.6</v>
      </c>
      <c r="E157">
        <v>0</v>
      </c>
      <c r="F157">
        <v>0</v>
      </c>
      <c r="G157">
        <v>0.5</v>
      </c>
      <c r="H157">
        <v>0.2</v>
      </c>
      <c r="I157">
        <v>0.1</v>
      </c>
      <c r="J157">
        <v>0.3</v>
      </c>
      <c r="K157">
        <v>0.1</v>
      </c>
      <c r="N157">
        <f>C157+D157+E157+F157+G157+H157+I157</f>
        <v>2.4000000000000004</v>
      </c>
      <c r="Q157" t="s">
        <v>468</v>
      </c>
      <c r="R157" t="s">
        <v>307</v>
      </c>
      <c r="S157" s="7" t="s">
        <v>292</v>
      </c>
      <c r="T157" s="2"/>
      <c r="U157" s="6">
        <f>+(N157/$AF$19)*100</f>
        <v>85.497419289545689</v>
      </c>
      <c r="V157">
        <v>106</v>
      </c>
      <c r="W157" s="3">
        <f>+((F157+G157)/$AF$20)*100</f>
        <v>125.44547398431925</v>
      </c>
      <c r="X157" s="3">
        <f>+((D157+I157)/$AF$21)*100</f>
        <v>247.38955823293361</v>
      </c>
      <c r="Y157" s="3">
        <f>+((H157+F157)/$AF$22)*100</f>
        <v>103.15480557593581</v>
      </c>
      <c r="Z157" s="3">
        <f>+(K157/$AF$25)*100</f>
        <v>550.00000000000057</v>
      </c>
      <c r="AA157" s="3">
        <f>+(J157/$AF$24)*100</f>
        <v>97.148114075437192</v>
      </c>
      <c r="AB157" s="3">
        <f t="shared" si="2"/>
        <v>223.08765507436706</v>
      </c>
      <c r="AC157">
        <v>19120</v>
      </c>
    </row>
    <row r="158" spans="1:29" x14ac:dyDescent="0.2">
      <c r="A158" t="s">
        <v>86</v>
      </c>
      <c r="B158">
        <v>0.2</v>
      </c>
      <c r="C158">
        <f>B158*5</f>
        <v>1</v>
      </c>
      <c r="D158">
        <v>0.3</v>
      </c>
      <c r="E158">
        <v>0</v>
      </c>
      <c r="F158">
        <v>0</v>
      </c>
      <c r="G158">
        <v>0.6</v>
      </c>
      <c r="H158">
        <v>0.3</v>
      </c>
      <c r="I158">
        <v>0.2</v>
      </c>
      <c r="J158">
        <v>0.3</v>
      </c>
      <c r="K158">
        <v>0</v>
      </c>
      <c r="N158">
        <f>C158+D158+E158+F158+G158+H158+I158</f>
        <v>2.4</v>
      </c>
      <c r="Q158" t="s">
        <v>273</v>
      </c>
      <c r="R158" t="s">
        <v>288</v>
      </c>
      <c r="S158" t="s">
        <v>309</v>
      </c>
      <c r="U158" s="6">
        <f>+(N158/$AF$19)*100</f>
        <v>85.497419289545675</v>
      </c>
      <c r="V158">
        <v>93</v>
      </c>
      <c r="W158" s="3">
        <f>+((F158+G158)/$AF$20)*100</f>
        <v>150.53456878118308</v>
      </c>
      <c r="X158" s="3">
        <f>+((D158+I158)/$AF$21)*100</f>
        <v>176.70682730923829</v>
      </c>
      <c r="Y158" s="3">
        <f>+((H158+F158)/$AF$22)*100</f>
        <v>154.73220836390371</v>
      </c>
      <c r="Z158" s="3">
        <f>+(K158/$AF$25)*100</f>
        <v>0</v>
      </c>
      <c r="AA158" s="3">
        <f>+(J158/$AF$24)*100</f>
        <v>97.148114075437192</v>
      </c>
      <c r="AB158" s="3">
        <f t="shared" si="2"/>
        <v>123.6783024993876</v>
      </c>
      <c r="AC158">
        <v>10600</v>
      </c>
    </row>
    <row r="159" spans="1:29" x14ac:dyDescent="0.2">
      <c r="A159" t="s">
        <v>390</v>
      </c>
      <c r="B159">
        <v>0.2</v>
      </c>
      <c r="C159">
        <f>B159*5</f>
        <v>1</v>
      </c>
      <c r="D159">
        <v>0.6</v>
      </c>
      <c r="E159">
        <v>0</v>
      </c>
      <c r="F159">
        <v>0.1</v>
      </c>
      <c r="G159">
        <v>0.3</v>
      </c>
      <c r="H159">
        <v>0.1</v>
      </c>
      <c r="I159">
        <v>0.3</v>
      </c>
      <c r="J159">
        <v>0</v>
      </c>
      <c r="K159">
        <v>0.2</v>
      </c>
      <c r="N159">
        <f>C159+D159+E159+F159+G159+H159+I159</f>
        <v>2.4</v>
      </c>
      <c r="Q159" t="s">
        <v>468</v>
      </c>
      <c r="R159" t="s">
        <v>277</v>
      </c>
      <c r="S159" s="7" t="s">
        <v>292</v>
      </c>
      <c r="T159" s="2"/>
      <c r="U159" s="6">
        <f>+(N159/$AF$19)*100</f>
        <v>85.497419289545675</v>
      </c>
      <c r="V159">
        <v>94</v>
      </c>
      <c r="W159" s="3">
        <f>+((F159+G159)/$AF$20)*100</f>
        <v>100.35637918745539</v>
      </c>
      <c r="X159" s="3">
        <f>+((D159+I159)/$AF$21)*100</f>
        <v>318.07228915662893</v>
      </c>
      <c r="Y159" s="3">
        <f>+((H159+F159)/$AF$22)*100</f>
        <v>103.15480557593581</v>
      </c>
      <c r="Z159" s="3">
        <f>+(K159/$AF$25)*100</f>
        <v>1100.0000000000011</v>
      </c>
      <c r="AA159" s="3">
        <f>+(J159/$AF$24)*100</f>
        <v>0</v>
      </c>
      <c r="AB159" s="3">
        <f t="shared" si="2"/>
        <v>183.80229238423141</v>
      </c>
      <c r="AC159">
        <v>15753</v>
      </c>
    </row>
    <row r="160" spans="1:29" x14ac:dyDescent="0.2">
      <c r="A160" t="s">
        <v>84</v>
      </c>
      <c r="B160">
        <v>0.2</v>
      </c>
      <c r="C160">
        <f>B160*5</f>
        <v>1</v>
      </c>
      <c r="D160">
        <v>0.4</v>
      </c>
      <c r="E160">
        <v>0.1</v>
      </c>
      <c r="F160">
        <v>0</v>
      </c>
      <c r="G160">
        <v>0.3</v>
      </c>
      <c r="H160">
        <v>0.2</v>
      </c>
      <c r="I160">
        <v>0.4</v>
      </c>
      <c r="J160">
        <v>0.3</v>
      </c>
      <c r="K160">
        <v>0.1</v>
      </c>
      <c r="N160">
        <f>C160+D160+E160+F160+G160+H160+I160</f>
        <v>2.4</v>
      </c>
      <c r="Q160" t="s">
        <v>331</v>
      </c>
      <c r="R160" t="s">
        <v>276</v>
      </c>
      <c r="S160" t="s">
        <v>294</v>
      </c>
      <c r="U160" s="6">
        <f>+(N160/$AF$19)*100</f>
        <v>85.497419289545675</v>
      </c>
      <c r="V160">
        <v>58</v>
      </c>
      <c r="W160" s="3">
        <f>+((F160+G160)/$AF$20)*100</f>
        <v>75.267284390591541</v>
      </c>
      <c r="X160" s="3">
        <f>+((D160+I160)/$AF$21)*100</f>
        <v>282.73092369478132</v>
      </c>
      <c r="Y160" s="3">
        <f>+((H160+F160)/$AF$22)*100</f>
        <v>103.15480557593581</v>
      </c>
      <c r="Z160" s="3">
        <f>+(K160/$AF$25)*100</f>
        <v>550.00000000000057</v>
      </c>
      <c r="AA160" s="3">
        <f>+(J160/$AF$24)*100</f>
        <v>97.148114075437192</v>
      </c>
      <c r="AB160" s="3">
        <f t="shared" si="2"/>
        <v>234.07868912667112</v>
      </c>
      <c r="AC160">
        <v>20062</v>
      </c>
    </row>
    <row r="161" spans="1:29" x14ac:dyDescent="0.2">
      <c r="A161" t="s">
        <v>427</v>
      </c>
      <c r="B161">
        <v>0.3</v>
      </c>
      <c r="C161">
        <f>B161*5</f>
        <v>1.5</v>
      </c>
      <c r="D161">
        <v>0.4</v>
      </c>
      <c r="E161">
        <v>0</v>
      </c>
      <c r="F161">
        <v>0</v>
      </c>
      <c r="G161">
        <v>0.3</v>
      </c>
      <c r="H161">
        <v>0.1</v>
      </c>
      <c r="I161">
        <v>0.1</v>
      </c>
      <c r="J161">
        <v>0.2</v>
      </c>
      <c r="K161">
        <v>0</v>
      </c>
      <c r="N161">
        <f>C161+D161+E161+F161+G161+H161+I161</f>
        <v>2.4</v>
      </c>
      <c r="Q161" t="s">
        <v>295</v>
      </c>
      <c r="R161" t="s">
        <v>276</v>
      </c>
      <c r="S161" s="7" t="s">
        <v>330</v>
      </c>
      <c r="U161" s="6">
        <f>+(N161/$AF$19)*100</f>
        <v>85.497419289545675</v>
      </c>
      <c r="V161">
        <v>115</v>
      </c>
      <c r="W161" s="3">
        <f>+((F161+G161)/$AF$20)*100</f>
        <v>75.267284390591541</v>
      </c>
      <c r="X161" s="3">
        <f>+((D161+I161)/$AF$21)*100</f>
        <v>176.70682730923829</v>
      </c>
      <c r="Y161" s="3">
        <f>+((H161+F161)/$AF$22)*100</f>
        <v>51.577402787967905</v>
      </c>
      <c r="Z161" s="3">
        <f>+(K161/$AF$25)*100</f>
        <v>0</v>
      </c>
      <c r="AA161" s="3">
        <f>+(J161/$AF$24)*100</f>
        <v>64.765409383624799</v>
      </c>
      <c r="AB161" s="3">
        <f t="shared" si="2"/>
        <v>133.32754364721717</v>
      </c>
      <c r="AC161">
        <v>11427</v>
      </c>
    </row>
    <row r="162" spans="1:29" x14ac:dyDescent="0.2">
      <c r="A162" t="s">
        <v>23</v>
      </c>
      <c r="B162">
        <v>0.2</v>
      </c>
      <c r="C162">
        <f>B162*5</f>
        <v>1</v>
      </c>
      <c r="D162">
        <v>0.1</v>
      </c>
      <c r="E162">
        <v>0</v>
      </c>
      <c r="F162">
        <v>0</v>
      </c>
      <c r="G162">
        <v>0.4</v>
      </c>
      <c r="H162">
        <v>0.6</v>
      </c>
      <c r="I162">
        <v>0.2</v>
      </c>
      <c r="J162">
        <v>0.5</v>
      </c>
      <c r="K162">
        <v>0</v>
      </c>
      <c r="N162">
        <f>C162+D162+E162+F162+G162+H162+I162</f>
        <v>2.3000000000000003</v>
      </c>
      <c r="Q162" t="s">
        <v>289</v>
      </c>
      <c r="R162" t="s">
        <v>280</v>
      </c>
      <c r="S162" t="s">
        <v>294</v>
      </c>
      <c r="U162" s="6">
        <f>+(N162/$AF$19)*100</f>
        <v>81.93502681914795</v>
      </c>
      <c r="V162">
        <v>63</v>
      </c>
      <c r="W162" s="3">
        <f>+((F162+G162)/$AF$20)*100</f>
        <v>100.35637918745539</v>
      </c>
      <c r="X162" s="3">
        <f>+((D162+I162)/$AF$21)*100</f>
        <v>106.024096385543</v>
      </c>
      <c r="Y162" s="3">
        <f>+((H162+F162)/$AF$22)*100</f>
        <v>309.46441672780742</v>
      </c>
      <c r="Z162" s="3">
        <f>+(K162/$AF$25)*100</f>
        <v>0</v>
      </c>
      <c r="AA162" s="3">
        <f>+(J162/$AF$24)*100</f>
        <v>161.91352345906199</v>
      </c>
      <c r="AB162" s="3">
        <f t="shared" si="2"/>
        <v>70.636645597291746</v>
      </c>
      <c r="AC162">
        <v>6054</v>
      </c>
    </row>
    <row r="163" spans="1:29" x14ac:dyDescent="0.2">
      <c r="A163" t="s">
        <v>391</v>
      </c>
      <c r="B163">
        <v>0.2</v>
      </c>
      <c r="C163">
        <f>B163*5</f>
        <v>1</v>
      </c>
      <c r="D163">
        <v>0.6</v>
      </c>
      <c r="E163">
        <v>0.1</v>
      </c>
      <c r="F163">
        <v>0</v>
      </c>
      <c r="G163">
        <v>0.4</v>
      </c>
      <c r="H163">
        <v>0</v>
      </c>
      <c r="I163">
        <v>0.2</v>
      </c>
      <c r="J163">
        <v>0.3</v>
      </c>
      <c r="K163">
        <v>0</v>
      </c>
      <c r="N163">
        <f>C163+D163+E163+F163+G163+H163+I163</f>
        <v>2.3000000000000003</v>
      </c>
      <c r="Q163" t="s">
        <v>473</v>
      </c>
      <c r="R163" t="s">
        <v>277</v>
      </c>
      <c r="S163" s="7" t="s">
        <v>294</v>
      </c>
      <c r="T163" s="2"/>
      <c r="U163" s="6">
        <f>+(N163/$AF$19)*100</f>
        <v>81.93502681914795</v>
      </c>
      <c r="V163">
        <v>95</v>
      </c>
      <c r="W163" s="3">
        <f>+((F163+G163)/$AF$20)*100</f>
        <v>100.35637918745539</v>
      </c>
      <c r="X163" s="3">
        <f>+((D163+I163)/$AF$21)*100</f>
        <v>282.73092369478132</v>
      </c>
      <c r="Y163" s="3">
        <f>+((H163+F163)/$AF$22)*100</f>
        <v>0</v>
      </c>
      <c r="Z163" s="3">
        <f>+(K163/$AF$25)*100</f>
        <v>0</v>
      </c>
      <c r="AA163" s="3">
        <f>+(J163/$AF$24)*100</f>
        <v>97.148114075437192</v>
      </c>
      <c r="AB163" s="3">
        <f t="shared" si="2"/>
        <v>56.950357971651968</v>
      </c>
      <c r="AC163">
        <v>4881</v>
      </c>
    </row>
    <row r="164" spans="1:29" x14ac:dyDescent="0.2">
      <c r="A164" t="s">
        <v>25</v>
      </c>
      <c r="B164">
        <v>0.2</v>
      </c>
      <c r="C164">
        <f>B164*5</f>
        <v>1</v>
      </c>
      <c r="D164">
        <v>0.1</v>
      </c>
      <c r="E164">
        <v>0.1</v>
      </c>
      <c r="F164">
        <v>0</v>
      </c>
      <c r="G164">
        <v>0.4</v>
      </c>
      <c r="H164">
        <v>0.6</v>
      </c>
      <c r="I164">
        <v>0.1</v>
      </c>
      <c r="J164">
        <v>0.3</v>
      </c>
      <c r="K164">
        <v>0</v>
      </c>
      <c r="N164">
        <f>C164+D164+E164+F164+G164+H164+I164</f>
        <v>2.3000000000000003</v>
      </c>
      <c r="Q164" t="s">
        <v>289</v>
      </c>
      <c r="R164" t="s">
        <v>307</v>
      </c>
      <c r="S164" t="s">
        <v>292</v>
      </c>
      <c r="U164" s="6">
        <f>+(N164/$AF$19)*100</f>
        <v>81.93502681914795</v>
      </c>
      <c r="V164">
        <v>81</v>
      </c>
      <c r="W164" s="3">
        <f>+((F164+G164)/$AF$20)*100</f>
        <v>100.35637918745539</v>
      </c>
      <c r="X164" s="3">
        <f>+((D164+I164)/$AF$21)*100</f>
        <v>70.682730923695331</v>
      </c>
      <c r="Y164" s="3">
        <f>+((H164+F164)/$AF$22)*100</f>
        <v>309.46441672780742</v>
      </c>
      <c r="Z164" s="3">
        <f>+(K164/$AF$25)*100</f>
        <v>0</v>
      </c>
      <c r="AA164" s="3">
        <f>+(J164/$AF$24)*100</f>
        <v>97.148114075437192</v>
      </c>
      <c r="AB164" s="3">
        <f t="shared" si="2"/>
        <v>103.57474446104375</v>
      </c>
      <c r="AC164">
        <v>8877</v>
      </c>
    </row>
    <row r="165" spans="1:29" x14ac:dyDescent="0.2">
      <c r="A165" t="s">
        <v>29</v>
      </c>
      <c r="B165">
        <v>0.2</v>
      </c>
      <c r="C165">
        <f>B165*5</f>
        <v>1</v>
      </c>
      <c r="D165">
        <v>0.4</v>
      </c>
      <c r="E165">
        <v>0</v>
      </c>
      <c r="F165">
        <v>0.1</v>
      </c>
      <c r="G165">
        <v>0.3</v>
      </c>
      <c r="H165">
        <v>0.4</v>
      </c>
      <c r="I165">
        <v>0.1</v>
      </c>
      <c r="J165">
        <v>0.1</v>
      </c>
      <c r="K165">
        <v>0</v>
      </c>
      <c r="N165">
        <f>C165+D165+E165+F165+G165+H165+I165</f>
        <v>2.3000000000000003</v>
      </c>
      <c r="Q165" t="s">
        <v>306</v>
      </c>
      <c r="R165" t="s">
        <v>277</v>
      </c>
      <c r="S165" t="s">
        <v>322</v>
      </c>
      <c r="U165" s="6">
        <f>+(N165/$AF$19)*100</f>
        <v>81.93502681914795</v>
      </c>
      <c r="V165">
        <v>127</v>
      </c>
      <c r="W165" s="3">
        <f>+((F165+G165)/$AF$20)*100</f>
        <v>100.35637918745539</v>
      </c>
      <c r="X165" s="3">
        <f>+((D165+I165)/$AF$21)*100</f>
        <v>176.70682730923829</v>
      </c>
      <c r="Y165" s="3">
        <f>+((H165+F165)/$AF$22)*100</f>
        <v>257.88701393983951</v>
      </c>
      <c r="Z165" s="3">
        <f>+(K165/$AF$25)*100</f>
        <v>0</v>
      </c>
      <c r="AA165" s="3">
        <f>+(J165/$AF$24)*100</f>
        <v>32.3827046918124</v>
      </c>
      <c r="AB165" s="3">
        <f t="shared" si="2"/>
        <v>17.244955763593854</v>
      </c>
      <c r="AC165">
        <v>1478</v>
      </c>
    </row>
    <row r="166" spans="1:29" x14ac:dyDescent="0.2">
      <c r="A166" t="s">
        <v>137</v>
      </c>
      <c r="B166">
        <v>0.2</v>
      </c>
      <c r="C166">
        <f>B166*5</f>
        <v>1</v>
      </c>
      <c r="D166">
        <v>0.5</v>
      </c>
      <c r="E166">
        <v>0.1</v>
      </c>
      <c r="F166">
        <v>0</v>
      </c>
      <c r="G166">
        <v>0.3</v>
      </c>
      <c r="H166">
        <v>0.3</v>
      </c>
      <c r="I166">
        <v>0.1</v>
      </c>
      <c r="J166">
        <v>0</v>
      </c>
      <c r="K166">
        <v>0</v>
      </c>
      <c r="N166">
        <f>C166+D166+E166+F166+G166+H166+I166</f>
        <v>2.3000000000000003</v>
      </c>
      <c r="Q166" t="s">
        <v>297</v>
      </c>
      <c r="R166" t="s">
        <v>280</v>
      </c>
      <c r="S166" t="s">
        <v>294</v>
      </c>
      <c r="U166" s="6">
        <f>+(N166/$AF$19)*100</f>
        <v>81.93502681914795</v>
      </c>
      <c r="V166">
        <v>67</v>
      </c>
      <c r="W166" s="3">
        <f>+((F166+G166)/$AF$20)*100</f>
        <v>75.267284390591541</v>
      </c>
      <c r="X166" s="3">
        <f>+((D166+I166)/$AF$21)*100</f>
        <v>212.04819277108595</v>
      </c>
      <c r="Y166" s="3">
        <f>+((H166+F166)/$AF$22)*100</f>
        <v>154.73220836390371</v>
      </c>
      <c r="Z166" s="3">
        <f>+(K166/$AF$25)*100</f>
        <v>0</v>
      </c>
      <c r="AA166" s="3">
        <f>+(J166/$AF$24)*100</f>
        <v>0</v>
      </c>
      <c r="AB166" s="3">
        <f t="shared" si="2"/>
        <v>19.835199457448955</v>
      </c>
      <c r="AC166">
        <v>1700</v>
      </c>
    </row>
    <row r="167" spans="1:29" x14ac:dyDescent="0.2">
      <c r="A167" t="s">
        <v>28</v>
      </c>
      <c r="B167">
        <v>0.2</v>
      </c>
      <c r="C167">
        <f>B167*5</f>
        <v>1</v>
      </c>
      <c r="D167">
        <v>0.9</v>
      </c>
      <c r="E167">
        <v>0</v>
      </c>
      <c r="F167">
        <v>0</v>
      </c>
      <c r="G167">
        <v>0.2</v>
      </c>
      <c r="H167">
        <v>0.1</v>
      </c>
      <c r="I167">
        <v>0.1</v>
      </c>
      <c r="J167">
        <v>0.2</v>
      </c>
      <c r="K167">
        <v>0</v>
      </c>
      <c r="N167">
        <f>C167+D167+E167+F167+G167+H167+I167</f>
        <v>2.3000000000000003</v>
      </c>
      <c r="Q167" t="s">
        <v>332</v>
      </c>
      <c r="R167" t="s">
        <v>276</v>
      </c>
      <c r="S167" t="s">
        <v>318</v>
      </c>
      <c r="U167" s="6">
        <f>+(N167/$AF$19)*100</f>
        <v>81.93502681914795</v>
      </c>
      <c r="V167">
        <v>79</v>
      </c>
      <c r="W167" s="3">
        <f>+((F167+G167)/$AF$20)*100</f>
        <v>50.178189593727694</v>
      </c>
      <c r="X167" s="3">
        <f>+((D167+I167)/$AF$21)*100</f>
        <v>353.41365461847658</v>
      </c>
      <c r="Y167" s="3">
        <f>+((H167+F167)/$AF$22)*100</f>
        <v>51.577402787967905</v>
      </c>
      <c r="Z167" s="3">
        <f>+(K167/$AF$25)*100</f>
        <v>0</v>
      </c>
      <c r="AA167" s="3">
        <f>+(J167/$AF$24)*100</f>
        <v>64.765409383624799</v>
      </c>
      <c r="AB167" s="3">
        <f t="shared" si="2"/>
        <v>109.52530429827843</v>
      </c>
      <c r="AC167">
        <v>9387</v>
      </c>
    </row>
    <row r="168" spans="1:29" x14ac:dyDescent="0.2">
      <c r="A168" t="s">
        <v>30</v>
      </c>
      <c r="B168">
        <v>0.2</v>
      </c>
      <c r="C168">
        <f>B168*5</f>
        <v>1</v>
      </c>
      <c r="D168">
        <v>0.3</v>
      </c>
      <c r="E168">
        <v>0.1</v>
      </c>
      <c r="F168">
        <v>0</v>
      </c>
      <c r="G168">
        <v>0.4</v>
      </c>
      <c r="H168">
        <v>0.2</v>
      </c>
      <c r="I168">
        <v>0.2</v>
      </c>
      <c r="J168">
        <v>0.2</v>
      </c>
      <c r="K168">
        <v>0</v>
      </c>
      <c r="N168">
        <f>C168+D168+E168+F168+G168+H168+I168</f>
        <v>2.2000000000000006</v>
      </c>
      <c r="Q168" t="s">
        <v>333</v>
      </c>
      <c r="R168" t="s">
        <v>280</v>
      </c>
      <c r="S168" t="s">
        <v>292</v>
      </c>
      <c r="U168" s="6">
        <f>+(N168/$AF$19)*100</f>
        <v>78.372634348750225</v>
      </c>
      <c r="V168">
        <v>88</v>
      </c>
      <c r="W168" s="3">
        <f>+((F168+G168)/$AF$20)*100</f>
        <v>100.35637918745539</v>
      </c>
      <c r="X168" s="3">
        <f>+((D168+I168)/$AF$21)*100</f>
        <v>176.70682730923829</v>
      </c>
      <c r="Y168" s="3">
        <f>+((H168+F168)/$AF$22)*100</f>
        <v>103.15480557593581</v>
      </c>
      <c r="Z168" s="3">
        <f>+(K168/$AF$25)*100</f>
        <v>0</v>
      </c>
      <c r="AA168" s="3">
        <f>+(J168/$AF$24)*100</f>
        <v>64.765409383624799</v>
      </c>
      <c r="AB168" s="3">
        <f t="shared" si="2"/>
        <v>80.390896624601936</v>
      </c>
      <c r="AC168">
        <v>6890</v>
      </c>
    </row>
    <row r="169" spans="1:29" x14ac:dyDescent="0.2">
      <c r="A169" t="s">
        <v>139</v>
      </c>
      <c r="B169">
        <v>0.2</v>
      </c>
      <c r="C169">
        <f>B169*5</f>
        <v>1</v>
      </c>
      <c r="D169">
        <v>0.6</v>
      </c>
      <c r="E169">
        <v>0</v>
      </c>
      <c r="F169">
        <v>0</v>
      </c>
      <c r="G169">
        <v>0.4</v>
      </c>
      <c r="H169">
        <v>0.2</v>
      </c>
      <c r="I169">
        <v>0</v>
      </c>
      <c r="J169">
        <v>0.2</v>
      </c>
      <c r="K169">
        <v>0</v>
      </c>
      <c r="N169">
        <f>C169+D169+E169+F169+G169+H169+I169</f>
        <v>2.2000000000000002</v>
      </c>
      <c r="Q169" t="s">
        <v>334</v>
      </c>
      <c r="R169" t="s">
        <v>276</v>
      </c>
      <c r="S169" t="s">
        <v>318</v>
      </c>
      <c r="U169" s="6">
        <f>+(N169/$AF$19)*100</f>
        <v>78.372634348750196</v>
      </c>
      <c r="V169">
        <v>69</v>
      </c>
      <c r="W169" s="3">
        <f>+((F169+G169)/$AF$20)*100</f>
        <v>100.35637918745539</v>
      </c>
      <c r="X169" s="3">
        <f>+((D169+I169)/$AF$21)*100</f>
        <v>212.04819277108595</v>
      </c>
      <c r="Y169" s="3">
        <f>+((H169+F169)/$AF$22)*100</f>
        <v>103.15480557593581</v>
      </c>
      <c r="Z169" s="3">
        <f>+(K169/$AF$25)*100</f>
        <v>0</v>
      </c>
      <c r="AA169" s="3">
        <f>+(J169/$AF$24)*100</f>
        <v>64.765409383624799</v>
      </c>
      <c r="AB169" s="3">
        <f t="shared" si="2"/>
        <v>64.62774693812338</v>
      </c>
      <c r="AC169">
        <v>5539</v>
      </c>
    </row>
    <row r="170" spans="1:29" x14ac:dyDescent="0.2">
      <c r="A170" t="s">
        <v>442</v>
      </c>
      <c r="B170">
        <v>0.2</v>
      </c>
      <c r="C170">
        <f>B170*5</f>
        <v>1</v>
      </c>
      <c r="D170">
        <v>0.4</v>
      </c>
      <c r="E170">
        <v>0.1</v>
      </c>
      <c r="F170">
        <v>0.1</v>
      </c>
      <c r="G170">
        <v>0.3</v>
      </c>
      <c r="H170">
        <v>0.3</v>
      </c>
      <c r="I170">
        <v>0.1</v>
      </c>
      <c r="J170">
        <v>0.1</v>
      </c>
      <c r="K170">
        <v>0</v>
      </c>
      <c r="N170">
        <f>C170+D170+E170+F170+G170+H170+I169</f>
        <v>2.2000000000000002</v>
      </c>
      <c r="Q170" t="s">
        <v>306</v>
      </c>
      <c r="R170" t="s">
        <v>277</v>
      </c>
      <c r="S170" s="7" t="s">
        <v>330</v>
      </c>
      <c r="U170" s="6">
        <f>+(N170/$AF$19)*100</f>
        <v>78.372634348750196</v>
      </c>
      <c r="V170">
        <v>89</v>
      </c>
      <c r="W170" s="3">
        <f>+((F170+G170)/$AF$20)*100</f>
        <v>100.35637918745539</v>
      </c>
      <c r="X170" s="3">
        <f>+((D170+I170)/$AF$21)*100</f>
        <v>176.70682730923829</v>
      </c>
      <c r="Y170" s="3">
        <f>+((H170+F170)/$AF$22)*100</f>
        <v>206.30961115187162</v>
      </c>
      <c r="Z170" s="3">
        <f>+(K170/$AF$25)*100</f>
        <v>0</v>
      </c>
      <c r="AA170" s="3">
        <f>+(J170/$AF$24)*100</f>
        <v>32.3827046918124</v>
      </c>
      <c r="AB170" s="3">
        <f t="shared" si="2"/>
        <v>59.143897676358094</v>
      </c>
      <c r="AC170">
        <v>5069</v>
      </c>
    </row>
    <row r="171" spans="1:29" x14ac:dyDescent="0.2">
      <c r="A171" t="s">
        <v>207</v>
      </c>
      <c r="B171">
        <v>0.3</v>
      </c>
      <c r="C171">
        <f>B171*5</f>
        <v>1.5</v>
      </c>
      <c r="D171">
        <v>0.1</v>
      </c>
      <c r="E171">
        <v>0</v>
      </c>
      <c r="F171">
        <v>0</v>
      </c>
      <c r="G171">
        <v>0.1</v>
      </c>
      <c r="H171">
        <v>0.4</v>
      </c>
      <c r="I171">
        <v>0.1</v>
      </c>
      <c r="J171">
        <v>0.2</v>
      </c>
      <c r="K171">
        <v>0.1</v>
      </c>
      <c r="N171">
        <f>C171+D171+E171+F171+G171+H171+I171</f>
        <v>2.2000000000000002</v>
      </c>
      <c r="Q171" t="s">
        <v>305</v>
      </c>
      <c r="R171" t="s">
        <v>286</v>
      </c>
      <c r="S171" t="s">
        <v>309</v>
      </c>
      <c r="U171" s="6">
        <f>+(N171/$AF$19)*100</f>
        <v>78.372634348750196</v>
      </c>
      <c r="V171">
        <v>120</v>
      </c>
      <c r="W171" s="3">
        <f>+((F171+G171)/$AF$20)*100</f>
        <v>25.089094796863847</v>
      </c>
      <c r="X171" s="3">
        <f>+((D171+I171)/$AF$21)*100</f>
        <v>70.682730923695331</v>
      </c>
      <c r="Y171" s="3">
        <f>+((H171+F171)/$AF$22)*100</f>
        <v>206.30961115187162</v>
      </c>
      <c r="Z171" s="3">
        <f>+(K171/$AF$25)*100</f>
        <v>550.00000000000057</v>
      </c>
      <c r="AA171" s="3">
        <f>+(J171/$AF$24)*100</f>
        <v>64.765409383624799</v>
      </c>
      <c r="AB171" s="3">
        <f t="shared" si="2"/>
        <v>20.990308131735688</v>
      </c>
      <c r="AC171">
        <v>1799</v>
      </c>
    </row>
    <row r="172" spans="1:29" x14ac:dyDescent="0.2">
      <c r="A172" t="s">
        <v>228</v>
      </c>
      <c r="B172">
        <v>0.1</v>
      </c>
      <c r="C172">
        <f>B172*5</f>
        <v>0.5</v>
      </c>
      <c r="D172">
        <v>0.2</v>
      </c>
      <c r="E172">
        <v>0</v>
      </c>
      <c r="F172">
        <v>0</v>
      </c>
      <c r="G172">
        <v>1.1000000000000001</v>
      </c>
      <c r="H172">
        <v>0.1</v>
      </c>
      <c r="I172">
        <v>0.2</v>
      </c>
      <c r="J172">
        <v>0.2</v>
      </c>
      <c r="K172">
        <v>0</v>
      </c>
      <c r="N172">
        <f>C172+D172+E172+F172+G172+H172+I172</f>
        <v>2.1</v>
      </c>
      <c r="Q172" t="s">
        <v>311</v>
      </c>
      <c r="R172" t="s">
        <v>280</v>
      </c>
      <c r="S172" t="s">
        <v>292</v>
      </c>
      <c r="U172" s="6">
        <f>+(N172/$AF$19)*100</f>
        <v>74.810241878352471</v>
      </c>
      <c r="V172">
        <v>74</v>
      </c>
      <c r="W172" s="3">
        <f>+((F172+G172)/$AF$20)*100</f>
        <v>275.98004276550233</v>
      </c>
      <c r="X172" s="3">
        <f>+((D172+I172)/$AF$21)*100</f>
        <v>141.36546184739066</v>
      </c>
      <c r="Y172" s="3">
        <f>+((H172+F172)/$AF$22)*100</f>
        <v>51.577402787967905</v>
      </c>
      <c r="Z172" s="3">
        <f>+(K172/$AF$25)*100</f>
        <v>0</v>
      </c>
      <c r="AA172" s="3">
        <f>+(J172/$AF$24)*100</f>
        <v>64.765409383624799</v>
      </c>
      <c r="AB172" s="3">
        <f t="shared" si="2"/>
        <v>19.170136887405079</v>
      </c>
      <c r="AC172">
        <v>1643</v>
      </c>
    </row>
    <row r="173" spans="1:29" x14ac:dyDescent="0.2">
      <c r="A173" t="s">
        <v>144</v>
      </c>
      <c r="B173">
        <v>0.1</v>
      </c>
      <c r="C173">
        <f>B173*5</f>
        <v>0.5</v>
      </c>
      <c r="D173">
        <v>0.4</v>
      </c>
      <c r="E173">
        <v>0</v>
      </c>
      <c r="F173">
        <v>0.1</v>
      </c>
      <c r="G173">
        <v>0.7</v>
      </c>
      <c r="H173">
        <v>0.2</v>
      </c>
      <c r="I173">
        <v>0.2</v>
      </c>
      <c r="J173">
        <v>0</v>
      </c>
      <c r="K173">
        <v>0</v>
      </c>
      <c r="N173">
        <f>C173+D173+E173+F173+G173+H173+I173</f>
        <v>2.1</v>
      </c>
      <c r="Q173" t="s">
        <v>283</v>
      </c>
      <c r="R173" t="s">
        <v>308</v>
      </c>
      <c r="S173" t="s">
        <v>292</v>
      </c>
      <c r="U173" s="6">
        <f>+(N173/$AF$19)*100</f>
        <v>74.810241878352471</v>
      </c>
      <c r="V173">
        <v>95</v>
      </c>
      <c r="W173" s="3">
        <f>+((F173+G173)/$AF$20)*100</f>
        <v>200.71275837491075</v>
      </c>
      <c r="X173" s="3">
        <f>+((D173+I173)/$AF$21)*100</f>
        <v>212.04819277108601</v>
      </c>
      <c r="Y173" s="3">
        <f>+((H173+F173)/$AF$22)*100</f>
        <v>154.73220836390377</v>
      </c>
      <c r="Z173" s="3">
        <f>+(K173/$AF$25)*100</f>
        <v>0</v>
      </c>
      <c r="AA173" s="3">
        <f>+(J173/$AF$24)*100</f>
        <v>0</v>
      </c>
      <c r="AB173" s="3">
        <f t="shared" si="2"/>
        <v>95.033940929953957</v>
      </c>
      <c r="AC173">
        <v>8145</v>
      </c>
    </row>
    <row r="174" spans="1:29" x14ac:dyDescent="0.2">
      <c r="A174" t="s">
        <v>88</v>
      </c>
      <c r="B174">
        <v>0.1</v>
      </c>
      <c r="C174">
        <f>B174*5</f>
        <v>0.5</v>
      </c>
      <c r="D174">
        <v>0.2</v>
      </c>
      <c r="E174">
        <v>0.1</v>
      </c>
      <c r="F174">
        <v>0.1</v>
      </c>
      <c r="G174">
        <v>0.5</v>
      </c>
      <c r="H174">
        <v>0.5</v>
      </c>
      <c r="I174">
        <v>0.2</v>
      </c>
      <c r="J174">
        <v>0.4</v>
      </c>
      <c r="K174">
        <v>0</v>
      </c>
      <c r="N174">
        <f>C174+D174+E174+F174+G174+H174+I174</f>
        <v>2.1</v>
      </c>
      <c r="Q174" t="s">
        <v>273</v>
      </c>
      <c r="R174" t="s">
        <v>286</v>
      </c>
      <c r="S174" t="s">
        <v>294</v>
      </c>
      <c r="U174" s="6">
        <f>+(N174/$AF$19)*100</f>
        <v>74.810241878352471</v>
      </c>
      <c r="V174">
        <v>78</v>
      </c>
      <c r="W174" s="3">
        <f>+((F174+G174)/$AF$20)*100</f>
        <v>150.53456878118308</v>
      </c>
      <c r="X174" s="3">
        <f>+((D174+I174)/$AF$21)*100</f>
        <v>141.36546184739066</v>
      </c>
      <c r="Y174" s="3">
        <f>+((H174+F174)/$AF$22)*100</f>
        <v>309.46441672780742</v>
      </c>
      <c r="Z174" s="3">
        <f>+(K174/$AF$25)*100</f>
        <v>0</v>
      </c>
      <c r="AA174" s="3">
        <f>+(J174/$AF$24)*100</f>
        <v>129.5308187672496</v>
      </c>
      <c r="AB174" s="3">
        <f t="shared" si="2"/>
        <v>33.358138381674443</v>
      </c>
      <c r="AC174">
        <v>2859</v>
      </c>
    </row>
    <row r="175" spans="1:29" x14ac:dyDescent="0.2">
      <c r="A175" t="s">
        <v>445</v>
      </c>
      <c r="B175">
        <v>0.2</v>
      </c>
      <c r="C175">
        <f>B175*5</f>
        <v>1</v>
      </c>
      <c r="D175">
        <v>0.6</v>
      </c>
      <c r="E175">
        <v>0</v>
      </c>
      <c r="F175">
        <v>0</v>
      </c>
      <c r="G175">
        <v>0.3</v>
      </c>
      <c r="H175">
        <v>0.1</v>
      </c>
      <c r="I175">
        <v>0.1</v>
      </c>
      <c r="J175">
        <v>0.3</v>
      </c>
      <c r="K175">
        <v>0</v>
      </c>
      <c r="N175">
        <f>C175+D175+E175+F175+G175+H175+I176</f>
        <v>2.1</v>
      </c>
      <c r="Q175" t="s">
        <v>482</v>
      </c>
      <c r="R175" t="s">
        <v>307</v>
      </c>
      <c r="S175" s="7" t="s">
        <v>294</v>
      </c>
      <c r="U175" s="6">
        <f>+(N175/$AF$19)*100</f>
        <v>74.810241878352471</v>
      </c>
      <c r="V175">
        <v>66</v>
      </c>
      <c r="W175" s="3">
        <f>+((F175+G175)/$AF$20)*100</f>
        <v>75.267284390591541</v>
      </c>
      <c r="X175" s="3">
        <f>+((D175+I175)/$AF$21)*100</f>
        <v>247.38955823293361</v>
      </c>
      <c r="Y175" s="3">
        <f>+((H175+F175)/$AF$22)*100</f>
        <v>51.577402787967905</v>
      </c>
      <c r="Z175" s="3">
        <f>+(K175/$AF$25)*100</f>
        <v>0</v>
      </c>
      <c r="AA175" s="3">
        <f>+(J175/$AF$24)*100</f>
        <v>97.148114075437192</v>
      </c>
      <c r="AB175" s="3">
        <f t="shared" si="2"/>
        <v>149.87243354760696</v>
      </c>
      <c r="AC175">
        <v>12845</v>
      </c>
    </row>
    <row r="176" spans="1:29" x14ac:dyDescent="0.2">
      <c r="A176" t="s">
        <v>335</v>
      </c>
      <c r="B176">
        <v>0.2</v>
      </c>
      <c r="C176">
        <f>B176*5</f>
        <v>1</v>
      </c>
      <c r="D176">
        <v>0.6</v>
      </c>
      <c r="E176">
        <v>0</v>
      </c>
      <c r="F176">
        <v>0</v>
      </c>
      <c r="G176">
        <v>0.3</v>
      </c>
      <c r="H176">
        <v>0.1</v>
      </c>
      <c r="I176">
        <v>0.1</v>
      </c>
      <c r="J176">
        <v>0.2</v>
      </c>
      <c r="K176">
        <v>0</v>
      </c>
      <c r="N176">
        <f>C176+D176+E176+F176+G176+H176+I176</f>
        <v>2.1</v>
      </c>
      <c r="Q176" t="s">
        <v>316</v>
      </c>
      <c r="R176" t="s">
        <v>313</v>
      </c>
      <c r="S176" t="s">
        <v>294</v>
      </c>
      <c r="U176" s="6">
        <f>+(N176/$AF$19)*100</f>
        <v>74.810241878352471</v>
      </c>
      <c r="V176">
        <v>98</v>
      </c>
      <c r="W176" s="3">
        <f>+((F176+G176)/$AF$20)*100</f>
        <v>75.267284390591541</v>
      </c>
      <c r="X176" s="3">
        <f>+((D176+I176)/$AF$21)*100</f>
        <v>247.38955823293361</v>
      </c>
      <c r="Y176" s="3">
        <f>+((H176+F176)/$AF$22)*100</f>
        <v>51.577402787967905</v>
      </c>
      <c r="Z176" s="3">
        <f>+(K176/$AF$25)*100</f>
        <v>0</v>
      </c>
      <c r="AA176" s="3">
        <f>+(J176/$AF$24)*100</f>
        <v>64.765409383624799</v>
      </c>
      <c r="AB176" s="3">
        <f t="shared" si="2"/>
        <v>89.013374506398861</v>
      </c>
      <c r="AC176">
        <v>7629</v>
      </c>
    </row>
    <row r="177" spans="1:29" x14ac:dyDescent="0.2">
      <c r="A177" t="s">
        <v>138</v>
      </c>
      <c r="B177">
        <v>0.2</v>
      </c>
      <c r="C177">
        <f>B177*5</f>
        <v>1</v>
      </c>
      <c r="D177">
        <v>0.6</v>
      </c>
      <c r="E177">
        <v>0</v>
      </c>
      <c r="F177">
        <v>0</v>
      </c>
      <c r="G177">
        <v>0.1</v>
      </c>
      <c r="H177">
        <v>0.2</v>
      </c>
      <c r="I177">
        <v>0.2</v>
      </c>
      <c r="J177">
        <v>0.1</v>
      </c>
      <c r="K177">
        <v>0</v>
      </c>
      <c r="N177">
        <f>C177+D177+E177+F177+G177+H177+I177</f>
        <v>2.1</v>
      </c>
      <c r="Q177" t="s">
        <v>316</v>
      </c>
      <c r="R177" t="s">
        <v>308</v>
      </c>
      <c r="S177" t="s">
        <v>314</v>
      </c>
      <c r="U177" s="6">
        <f>+(N177/$AF$19)*100</f>
        <v>74.810241878352471</v>
      </c>
      <c r="V177">
        <v>82</v>
      </c>
      <c r="W177" s="3">
        <f>+((F177+G177)/$AF$20)*100</f>
        <v>25.089094796863847</v>
      </c>
      <c r="X177" s="3">
        <f>+((D177+I177)/$AF$21)*100</f>
        <v>282.73092369478132</v>
      </c>
      <c r="Y177" s="3">
        <f>+((H177+F177)/$AF$22)*100</f>
        <v>103.15480557593581</v>
      </c>
      <c r="Z177" s="3">
        <f>+(K177/$AF$25)*100</f>
        <v>0</v>
      </c>
      <c r="AA177" s="3">
        <f>+(J177/$AF$24)*100</f>
        <v>32.3827046918124</v>
      </c>
      <c r="AB177" s="3">
        <f t="shared" si="2"/>
        <v>42.844030828089743</v>
      </c>
      <c r="AC177">
        <v>3672</v>
      </c>
    </row>
    <row r="178" spans="1:29" x14ac:dyDescent="0.2">
      <c r="A178" t="s">
        <v>226</v>
      </c>
      <c r="B178">
        <v>0.1</v>
      </c>
      <c r="C178">
        <f>B178*5</f>
        <v>0.5</v>
      </c>
      <c r="D178">
        <v>0.2</v>
      </c>
      <c r="E178">
        <v>0</v>
      </c>
      <c r="F178">
        <v>0</v>
      </c>
      <c r="G178">
        <v>1.1000000000000001</v>
      </c>
      <c r="H178">
        <v>0.1</v>
      </c>
      <c r="I178">
        <v>0.1</v>
      </c>
      <c r="J178">
        <v>0.4</v>
      </c>
      <c r="K178">
        <v>0</v>
      </c>
      <c r="N178">
        <f>C178+D178+E178+F178+G178+H178+I178</f>
        <v>2</v>
      </c>
      <c r="Q178" t="s">
        <v>311</v>
      </c>
      <c r="R178" t="s">
        <v>308</v>
      </c>
      <c r="S178" t="s">
        <v>292</v>
      </c>
      <c r="U178" s="6">
        <f>+(N178/$AF$19)*100</f>
        <v>71.247849407954718</v>
      </c>
      <c r="V178">
        <v>92</v>
      </c>
      <c r="W178" s="3">
        <f>+((F178+G178)/$AF$20)*100</f>
        <v>275.98004276550233</v>
      </c>
      <c r="X178" s="3">
        <f>+((D178+I178)/$AF$21)*100</f>
        <v>106.024096385543</v>
      </c>
      <c r="Y178" s="3">
        <f>+((H178+F178)/$AF$22)*100</f>
        <v>51.577402787967905</v>
      </c>
      <c r="Z178" s="3">
        <f>+(K178/$AF$25)*100</f>
        <v>0</v>
      </c>
      <c r="AA178" s="3">
        <f>+(J178/$AF$24)*100</f>
        <v>129.5308187672496</v>
      </c>
      <c r="AB178" s="3">
        <f t="shared" si="2"/>
        <v>21.305337770177523</v>
      </c>
      <c r="AC178">
        <v>1826</v>
      </c>
    </row>
    <row r="179" spans="1:29" x14ac:dyDescent="0.2">
      <c r="A179" t="s">
        <v>34</v>
      </c>
      <c r="B179">
        <v>0.1</v>
      </c>
      <c r="C179">
        <f>B179*5</f>
        <v>0.5</v>
      </c>
      <c r="D179">
        <v>0</v>
      </c>
      <c r="E179">
        <v>0</v>
      </c>
      <c r="F179">
        <v>0.1</v>
      </c>
      <c r="G179">
        <v>1</v>
      </c>
      <c r="H179">
        <v>0.1</v>
      </c>
      <c r="I179">
        <v>0.3</v>
      </c>
      <c r="J179">
        <v>0.1</v>
      </c>
      <c r="K179">
        <v>0</v>
      </c>
      <c r="N179">
        <f>C179+D179+E179+F179+G179+H179+I179</f>
        <v>2</v>
      </c>
      <c r="Q179" t="s">
        <v>274</v>
      </c>
      <c r="R179" t="s">
        <v>313</v>
      </c>
      <c r="S179" t="s">
        <v>293</v>
      </c>
      <c r="U179" s="6">
        <f>+(N179/$AF$19)*100</f>
        <v>71.247849407954718</v>
      </c>
      <c r="V179">
        <v>168</v>
      </c>
      <c r="W179" s="3">
        <f>+((F179+G179)/$AF$20)*100</f>
        <v>275.98004276550233</v>
      </c>
      <c r="X179" s="3">
        <f>+((D179+I179)/$AF$21)*100</f>
        <v>106.02409638554298</v>
      </c>
      <c r="Y179" s="3">
        <f>+((H179+F179)/$AF$22)*100</f>
        <v>103.15480557593581</v>
      </c>
      <c r="Z179" s="3">
        <f>+(K179/$AF$25)*100</f>
        <v>0</v>
      </c>
      <c r="AA179" s="3">
        <f>+(J179/$AF$24)*100</f>
        <v>32.3827046918124</v>
      </c>
      <c r="AB179" s="3">
        <f t="shared" si="2"/>
        <v>248.74506896079663</v>
      </c>
      <c r="AC179">
        <v>21319</v>
      </c>
    </row>
    <row r="180" spans="1:29" x14ac:dyDescent="0.2">
      <c r="A180" t="s">
        <v>237</v>
      </c>
      <c r="B180">
        <v>0.1</v>
      </c>
      <c r="C180">
        <f>B180*5</f>
        <v>0.5</v>
      </c>
      <c r="D180">
        <v>0.1</v>
      </c>
      <c r="E180">
        <v>0</v>
      </c>
      <c r="F180">
        <v>0</v>
      </c>
      <c r="G180">
        <v>1.1000000000000001</v>
      </c>
      <c r="H180">
        <v>0.2</v>
      </c>
      <c r="I180">
        <v>0.1</v>
      </c>
      <c r="J180">
        <v>0</v>
      </c>
      <c r="K180">
        <v>0</v>
      </c>
      <c r="N180">
        <f>C180+D180+E180+F180+G180+H180+I180</f>
        <v>2</v>
      </c>
      <c r="Q180" t="s">
        <v>275</v>
      </c>
      <c r="R180" t="s">
        <v>286</v>
      </c>
      <c r="S180" t="s">
        <v>293</v>
      </c>
      <c r="U180" s="6">
        <f>+(N180/$AF$19)*100</f>
        <v>71.247849407954718</v>
      </c>
      <c r="V180">
        <v>135</v>
      </c>
      <c r="W180" s="3">
        <f>+((F180+G180)/$AF$20)*100</f>
        <v>275.98004276550233</v>
      </c>
      <c r="X180" s="3">
        <f>+((D180+I180)/$AF$21)*100</f>
        <v>70.682730923695331</v>
      </c>
      <c r="Y180" s="3">
        <f>+((H180+F180)/$AF$22)*100</f>
        <v>103.15480557593581</v>
      </c>
      <c r="Z180" s="3">
        <f>+(K180/$AF$25)*100</f>
        <v>0</v>
      </c>
      <c r="AA180" s="3">
        <f>+(J180/$AF$24)*100</f>
        <v>0</v>
      </c>
      <c r="AB180" s="3">
        <f t="shared" si="2"/>
        <v>234.38205100072622</v>
      </c>
      <c r="AC180">
        <v>20088</v>
      </c>
    </row>
    <row r="181" spans="1:29" x14ac:dyDescent="0.2">
      <c r="A181" t="s">
        <v>87</v>
      </c>
      <c r="B181">
        <v>0.1</v>
      </c>
      <c r="C181">
        <f>B181*5</f>
        <v>0.5</v>
      </c>
      <c r="D181">
        <v>0.2</v>
      </c>
      <c r="E181">
        <v>0</v>
      </c>
      <c r="F181">
        <v>0</v>
      </c>
      <c r="G181">
        <v>0.6</v>
      </c>
      <c r="H181">
        <v>0.3</v>
      </c>
      <c r="I181">
        <v>0.4</v>
      </c>
      <c r="J181">
        <v>0.4</v>
      </c>
      <c r="K181">
        <v>0</v>
      </c>
      <c r="N181">
        <f>C181+D181+E181+F181+G181+H181+I181</f>
        <v>2</v>
      </c>
      <c r="Q181" t="s">
        <v>326</v>
      </c>
      <c r="R181" t="s">
        <v>280</v>
      </c>
      <c r="S181" t="s">
        <v>292</v>
      </c>
      <c r="U181" s="6">
        <f>+(N181/$AF$19)*100</f>
        <v>71.247849407954718</v>
      </c>
      <c r="V181">
        <v>110</v>
      </c>
      <c r="W181" s="3">
        <f>+((F181+G181)/$AF$20)*100</f>
        <v>150.53456878118308</v>
      </c>
      <c r="X181" s="3">
        <f>+((D181+I181)/$AF$21)*100</f>
        <v>212.04819277108601</v>
      </c>
      <c r="Y181" s="3">
        <f>+((H181+F181)/$AF$22)*100</f>
        <v>154.73220836390371</v>
      </c>
      <c r="Z181" s="3">
        <f>+(K181/$AF$25)*100</f>
        <v>0</v>
      </c>
      <c r="AA181" s="3">
        <f>+(J181/$AF$24)*100</f>
        <v>129.5308187672496</v>
      </c>
      <c r="AB181" s="3">
        <f t="shared" si="2"/>
        <v>163.67539881711409</v>
      </c>
      <c r="AC181">
        <v>14028</v>
      </c>
    </row>
    <row r="182" spans="1:29" x14ac:dyDescent="0.2">
      <c r="A182" t="s">
        <v>220</v>
      </c>
      <c r="B182">
        <v>0.2</v>
      </c>
      <c r="C182">
        <f>B182*5</f>
        <v>1</v>
      </c>
      <c r="D182">
        <v>0.2</v>
      </c>
      <c r="E182">
        <v>0</v>
      </c>
      <c r="F182">
        <v>0</v>
      </c>
      <c r="G182">
        <v>0.4</v>
      </c>
      <c r="H182">
        <v>0.3</v>
      </c>
      <c r="I182">
        <v>0.1</v>
      </c>
      <c r="J182">
        <v>0</v>
      </c>
      <c r="K182">
        <v>0</v>
      </c>
      <c r="N182">
        <f>C182+D182+E182+F182+G182+H182+I182</f>
        <v>2</v>
      </c>
      <c r="Q182" t="s">
        <v>305</v>
      </c>
      <c r="R182" t="s">
        <v>307</v>
      </c>
      <c r="S182" t="s">
        <v>292</v>
      </c>
      <c r="U182" s="6">
        <f>+(N182/$AF$19)*100</f>
        <v>71.247849407954718</v>
      </c>
      <c r="V182">
        <v>124</v>
      </c>
      <c r="W182" s="3">
        <f>+((F182+G182)/$AF$20)*100</f>
        <v>100.35637918745539</v>
      </c>
      <c r="X182" s="3">
        <f>+((D182+I182)/$AF$21)*100</f>
        <v>106.024096385543</v>
      </c>
      <c r="Y182" s="3">
        <f>+((H182+F182)/$AF$22)*100</f>
        <v>154.73220836390371</v>
      </c>
      <c r="Z182" s="3">
        <f>+(K182/$AF$25)*100</f>
        <v>0</v>
      </c>
      <c r="AA182" s="3">
        <f>+(J182/$AF$24)*100</f>
        <v>0</v>
      </c>
      <c r="AB182" s="3">
        <f t="shared" si="2"/>
        <v>138.77638961582227</v>
      </c>
      <c r="AC182">
        <v>11894</v>
      </c>
    </row>
    <row r="183" spans="1:29" x14ac:dyDescent="0.2">
      <c r="A183" t="s">
        <v>136</v>
      </c>
      <c r="B183">
        <v>0.2</v>
      </c>
      <c r="C183">
        <f>B183*5</f>
        <v>1</v>
      </c>
      <c r="D183">
        <v>0.5</v>
      </c>
      <c r="E183">
        <v>0</v>
      </c>
      <c r="F183">
        <v>0</v>
      </c>
      <c r="G183">
        <v>0.2</v>
      </c>
      <c r="H183">
        <v>0.3</v>
      </c>
      <c r="I183">
        <v>0</v>
      </c>
      <c r="J183">
        <v>0.2</v>
      </c>
      <c r="K183">
        <v>0</v>
      </c>
      <c r="N183">
        <f>C183+D183+E183+F183+G183+H183+I183</f>
        <v>2</v>
      </c>
      <c r="Q183" t="s">
        <v>299</v>
      </c>
      <c r="R183" t="s">
        <v>277</v>
      </c>
      <c r="S183" t="s">
        <v>293</v>
      </c>
      <c r="U183" s="6">
        <f>+(N183/$AF$19)*100</f>
        <v>71.247849407954718</v>
      </c>
      <c r="V183">
        <v>98</v>
      </c>
      <c r="W183" s="3">
        <f>+((F183+G183)/$AF$20)*100</f>
        <v>50.178189593727694</v>
      </c>
      <c r="X183" s="3">
        <f>+((D183+I183)/$AF$21)*100</f>
        <v>176.70682730923829</v>
      </c>
      <c r="Y183" s="3">
        <f>+((H183+F183)/$AF$22)*100</f>
        <v>154.73220836390371</v>
      </c>
      <c r="Z183" s="3">
        <f>+(K183/$AF$25)*100</f>
        <v>0</v>
      </c>
      <c r="AA183" s="3">
        <f>+(J183/$AF$24)*100</f>
        <v>64.765409383624799</v>
      </c>
      <c r="AB183" s="3">
        <f t="shared" si="2"/>
        <v>147.14217668111104</v>
      </c>
      <c r="AC183">
        <v>12611</v>
      </c>
    </row>
    <row r="184" spans="1:29" x14ac:dyDescent="0.2">
      <c r="A184" t="s">
        <v>131</v>
      </c>
      <c r="B184">
        <v>0.3</v>
      </c>
      <c r="C184">
        <f>B184*5</f>
        <v>1.5</v>
      </c>
      <c r="D184">
        <v>0.1</v>
      </c>
      <c r="E184">
        <v>0</v>
      </c>
      <c r="F184">
        <v>0</v>
      </c>
      <c r="G184">
        <v>0.1</v>
      </c>
      <c r="H184">
        <v>0.2</v>
      </c>
      <c r="I184">
        <v>0.1</v>
      </c>
      <c r="J184">
        <v>0.1</v>
      </c>
      <c r="K184">
        <v>0</v>
      </c>
      <c r="N184">
        <f>C184+D184+E184+F184+G184+H184+I184</f>
        <v>2</v>
      </c>
      <c r="Q184" t="s">
        <v>295</v>
      </c>
      <c r="R184" t="s">
        <v>288</v>
      </c>
      <c r="S184" t="s">
        <v>294</v>
      </c>
      <c r="U184" s="6">
        <f>+(N184/$AF$19)*100</f>
        <v>71.247849407954718</v>
      </c>
      <c r="V184">
        <v>124</v>
      </c>
      <c r="W184" s="3">
        <f>+((F184+G184)/$AF$20)*100</f>
        <v>25.089094796863847</v>
      </c>
      <c r="X184" s="3">
        <f>+((D184+I184)/$AF$21)*100</f>
        <v>70.682730923695331</v>
      </c>
      <c r="Y184" s="3">
        <f>+((H184+F184)/$AF$22)*100</f>
        <v>103.15480557593581</v>
      </c>
      <c r="Z184" s="3">
        <f>+(K184/$AF$25)*100</f>
        <v>0</v>
      </c>
      <c r="AA184" s="3">
        <f>+(J184/$AF$24)*100</f>
        <v>32.3827046918124</v>
      </c>
      <c r="AB184" s="3">
        <f t="shared" si="2"/>
        <v>108.84857396384781</v>
      </c>
      <c r="AC184">
        <v>9329</v>
      </c>
    </row>
    <row r="185" spans="1:29" x14ac:dyDescent="0.2">
      <c r="A185" t="s">
        <v>145</v>
      </c>
      <c r="B185">
        <v>0.1</v>
      </c>
      <c r="C185">
        <f>B185*5</f>
        <v>0.5</v>
      </c>
      <c r="D185">
        <v>0.6</v>
      </c>
      <c r="E185">
        <v>0</v>
      </c>
      <c r="F185">
        <v>0</v>
      </c>
      <c r="G185">
        <v>0.3</v>
      </c>
      <c r="H185">
        <v>0.4</v>
      </c>
      <c r="I185">
        <v>0.1</v>
      </c>
      <c r="J185">
        <v>0</v>
      </c>
      <c r="K185">
        <v>0</v>
      </c>
      <c r="N185">
        <f>C185+D185+E185+F185+G185+H185+I185</f>
        <v>1.9000000000000004</v>
      </c>
      <c r="Q185" t="s">
        <v>334</v>
      </c>
      <c r="R185" t="s">
        <v>277</v>
      </c>
      <c r="S185" t="s">
        <v>309</v>
      </c>
      <c r="U185" s="6">
        <f>+(N185/$AF$19)*100</f>
        <v>67.685456937557007</v>
      </c>
      <c r="V185">
        <v>64</v>
      </c>
      <c r="W185" s="3">
        <f>+((F185+G185)/$AF$20)*100</f>
        <v>75.267284390591541</v>
      </c>
      <c r="X185" s="3">
        <f>+((D185+I185)/$AF$21)*100</f>
        <v>247.38955823293361</v>
      </c>
      <c r="Y185" s="3">
        <f>+((H185+F185)/$AF$22)*100</f>
        <v>206.30961115187162</v>
      </c>
      <c r="Z185" s="3">
        <f>+(K185/$AF$25)*100</f>
        <v>0</v>
      </c>
      <c r="AA185" s="3">
        <f>+(J185/$AF$24)*100</f>
        <v>0</v>
      </c>
      <c r="AB185" s="3">
        <f t="shared" si="2"/>
        <v>72.631833307423378</v>
      </c>
      <c r="AC185">
        <v>6225</v>
      </c>
    </row>
    <row r="186" spans="1:29" x14ac:dyDescent="0.2">
      <c r="A186" t="s">
        <v>134</v>
      </c>
      <c r="B186">
        <v>0.3</v>
      </c>
      <c r="C186">
        <f>B186*5</f>
        <v>1.5</v>
      </c>
      <c r="D186">
        <v>0.1</v>
      </c>
      <c r="E186">
        <v>0</v>
      </c>
      <c r="F186">
        <v>0</v>
      </c>
      <c r="G186">
        <v>0.1</v>
      </c>
      <c r="H186">
        <v>0.1</v>
      </c>
      <c r="I186">
        <v>0.1</v>
      </c>
      <c r="J186">
        <v>0.1</v>
      </c>
      <c r="K186">
        <v>0</v>
      </c>
      <c r="N186">
        <f>C186+D186+E186+F186+G186+H186+I186</f>
        <v>1.9000000000000004</v>
      </c>
      <c r="Q186" t="s">
        <v>299</v>
      </c>
      <c r="R186" t="s">
        <v>298</v>
      </c>
      <c r="S186" t="s">
        <v>294</v>
      </c>
      <c r="U186" s="6">
        <f>+(N186/$AF$19)*100</f>
        <v>67.685456937557007</v>
      </c>
      <c r="V186">
        <v>94</v>
      </c>
      <c r="W186" s="3">
        <f>+((F186+G186)/$AF$20)*100</f>
        <v>25.089094796863847</v>
      </c>
      <c r="X186" s="3">
        <f>+((D186+I186)/$AF$21)*100</f>
        <v>70.682730923695331</v>
      </c>
      <c r="Y186" s="3">
        <f>+((H186+F186)/$AF$22)*100</f>
        <v>51.577402787967905</v>
      </c>
      <c r="Z186" s="3">
        <f>+(K186/$AF$25)*100</f>
        <v>0</v>
      </c>
      <c r="AA186" s="3">
        <f>+(J186/$AF$24)*100</f>
        <v>32.3827046918124</v>
      </c>
      <c r="AB186" s="3">
        <f t="shared" si="2"/>
        <v>61.034075507009099</v>
      </c>
      <c r="AC186">
        <v>5231</v>
      </c>
    </row>
    <row r="187" spans="1:29" x14ac:dyDescent="0.2">
      <c r="A187" t="s">
        <v>89</v>
      </c>
      <c r="B187">
        <v>0.1</v>
      </c>
      <c r="C187">
        <f>B187*5</f>
        <v>0.5</v>
      </c>
      <c r="D187">
        <v>0.3</v>
      </c>
      <c r="E187">
        <v>0.1</v>
      </c>
      <c r="F187">
        <v>0</v>
      </c>
      <c r="G187">
        <v>0.6</v>
      </c>
      <c r="H187">
        <v>0.2</v>
      </c>
      <c r="I187">
        <v>0.2</v>
      </c>
      <c r="J187">
        <v>0.5</v>
      </c>
      <c r="K187">
        <v>0</v>
      </c>
      <c r="N187">
        <f>C187+D187+E187+F187+G187+H187+I187</f>
        <v>1.9</v>
      </c>
      <c r="Q187" t="s">
        <v>285</v>
      </c>
      <c r="R187" t="s">
        <v>276</v>
      </c>
      <c r="S187" t="s">
        <v>292</v>
      </c>
      <c r="U187" s="6">
        <f>+(N187/$AF$19)*100</f>
        <v>67.685456937556992</v>
      </c>
      <c r="V187">
        <v>98</v>
      </c>
      <c r="W187" s="3">
        <f>+((F187+G187)/$AF$20)*100</f>
        <v>150.53456878118308</v>
      </c>
      <c r="X187" s="3">
        <f>+((D187+I187)/$AF$21)*100</f>
        <v>176.70682730923829</v>
      </c>
      <c r="Y187" s="3">
        <f>+((H187+F187)/$AF$22)*100</f>
        <v>103.15480557593581</v>
      </c>
      <c r="Z187" s="3">
        <f>+(K187/$AF$25)*100</f>
        <v>0</v>
      </c>
      <c r="AA187" s="3">
        <f>+(J187/$AF$24)*100</f>
        <v>161.91352345906199</v>
      </c>
      <c r="AB187" s="3">
        <f t="shared" si="2"/>
        <v>57.638756070469313</v>
      </c>
      <c r="AC187">
        <v>4940</v>
      </c>
    </row>
    <row r="188" spans="1:29" x14ac:dyDescent="0.2">
      <c r="A188" t="s">
        <v>439</v>
      </c>
      <c r="B188">
        <v>0.2</v>
      </c>
      <c r="C188">
        <f>B188*5</f>
        <v>1</v>
      </c>
      <c r="D188">
        <v>0.4</v>
      </c>
      <c r="E188">
        <v>0</v>
      </c>
      <c r="F188">
        <v>0</v>
      </c>
      <c r="G188">
        <v>0.4</v>
      </c>
      <c r="H188">
        <v>0.1</v>
      </c>
      <c r="I188">
        <v>0.2</v>
      </c>
      <c r="J188">
        <v>0.2</v>
      </c>
      <c r="K188">
        <v>0</v>
      </c>
      <c r="N188">
        <f>C188+D188+E188+F188+G188+H188+I187</f>
        <v>2.1</v>
      </c>
      <c r="Q188" t="s">
        <v>281</v>
      </c>
      <c r="R188" t="s">
        <v>279</v>
      </c>
      <c r="S188" s="7" t="s">
        <v>330</v>
      </c>
      <c r="U188" s="6">
        <f>+(N188/$AF$19)*100</f>
        <v>74.810241878352471</v>
      </c>
      <c r="V188">
        <v>97</v>
      </c>
      <c r="W188" s="3">
        <f>+((F188+G188)/$AF$20)*100</f>
        <v>100.35637918745539</v>
      </c>
      <c r="X188" s="3">
        <f>+((D188+I188)/$AF$21)*100</f>
        <v>212.04819277108601</v>
      </c>
      <c r="Y188" s="3">
        <f>+((H188+F188)/$AF$22)*100</f>
        <v>51.577402787967905</v>
      </c>
      <c r="Z188" s="3">
        <f>+(K188/$AF$25)*100</f>
        <v>0</v>
      </c>
      <c r="AA188" s="3">
        <f>+(J188/$AF$24)*100</f>
        <v>64.765409383624799</v>
      </c>
      <c r="AB188" s="3">
        <f t="shared" si="2"/>
        <v>21.527025293525483</v>
      </c>
      <c r="AC188">
        <v>1845</v>
      </c>
    </row>
    <row r="189" spans="1:29" x14ac:dyDescent="0.2">
      <c r="A189" t="s">
        <v>140</v>
      </c>
      <c r="B189">
        <v>0.1</v>
      </c>
      <c r="C189">
        <f>B189*5</f>
        <v>0.5</v>
      </c>
      <c r="D189">
        <v>0.5</v>
      </c>
      <c r="E189">
        <v>0</v>
      </c>
      <c r="F189">
        <v>0</v>
      </c>
      <c r="G189">
        <v>0.4</v>
      </c>
      <c r="H189">
        <v>0.3</v>
      </c>
      <c r="I189">
        <v>0.2</v>
      </c>
      <c r="J189">
        <v>0.2</v>
      </c>
      <c r="K189">
        <v>0</v>
      </c>
      <c r="N189">
        <f>C189+D189+E189+F189+G189+H189+I189</f>
        <v>1.9</v>
      </c>
      <c r="Q189" t="s">
        <v>336</v>
      </c>
      <c r="R189" t="s">
        <v>277</v>
      </c>
      <c r="S189" t="s">
        <v>292</v>
      </c>
      <c r="U189" s="6">
        <f>+(N189/$AF$19)*100</f>
        <v>67.685456937556992</v>
      </c>
      <c r="V189">
        <v>82</v>
      </c>
      <c r="W189" s="3">
        <f>+((F189+G189)/$AF$20)*100</f>
        <v>100.35637918745539</v>
      </c>
      <c r="X189" s="3">
        <f>+((D189+I189)/$AF$21)*100</f>
        <v>247.38955823293361</v>
      </c>
      <c r="Y189" s="3">
        <f>+((H189+F189)/$AF$22)*100</f>
        <v>154.73220836390371</v>
      </c>
      <c r="Z189" s="3">
        <f>+(K189/$AF$25)*100</f>
        <v>0</v>
      </c>
      <c r="AA189" s="3">
        <f>+(J189/$AF$24)*100</f>
        <v>64.765409383624799</v>
      </c>
      <c r="AB189" s="3">
        <f t="shared" si="2"/>
        <v>134.56432667221105</v>
      </c>
      <c r="AC189">
        <v>11533</v>
      </c>
    </row>
    <row r="190" spans="1:29" x14ac:dyDescent="0.2">
      <c r="A190" t="s">
        <v>142</v>
      </c>
      <c r="B190">
        <v>0.1</v>
      </c>
      <c r="C190">
        <f>B190*5</f>
        <v>0.5</v>
      </c>
      <c r="D190">
        <v>0.7</v>
      </c>
      <c r="E190">
        <v>0.1</v>
      </c>
      <c r="F190">
        <v>0</v>
      </c>
      <c r="G190">
        <v>0.2</v>
      </c>
      <c r="H190">
        <v>0.2</v>
      </c>
      <c r="I190">
        <v>0.2</v>
      </c>
      <c r="J190">
        <v>0</v>
      </c>
      <c r="K190">
        <v>0</v>
      </c>
      <c r="N190">
        <f>C190+D190+E190+F190+G190+H190+I190</f>
        <v>1.9</v>
      </c>
      <c r="Q190" t="s">
        <v>303</v>
      </c>
      <c r="R190" t="s">
        <v>277</v>
      </c>
      <c r="S190" t="s">
        <v>293</v>
      </c>
      <c r="U190" s="6">
        <f>+(N190/$AF$19)*100</f>
        <v>67.685456937556992</v>
      </c>
      <c r="V190">
        <v>85</v>
      </c>
      <c r="W190" s="3">
        <f>+((F190+G190)/$AF$20)*100</f>
        <v>50.178189593727694</v>
      </c>
      <c r="X190" s="3">
        <f>+((D190+I190)/$AF$21)*100</f>
        <v>318.07228915662893</v>
      </c>
      <c r="Y190" s="3">
        <f>+((H190+F190)/$AF$22)*100</f>
        <v>103.15480557593581</v>
      </c>
      <c r="Z190" s="3">
        <f>+(K190/$AF$25)*100</f>
        <v>0</v>
      </c>
      <c r="AA190" s="3">
        <f>+(J190/$AF$24)*100</f>
        <v>0</v>
      </c>
      <c r="AB190" s="3">
        <f t="shared" si="2"/>
        <v>114.33242322561313</v>
      </c>
      <c r="AC190">
        <v>9799</v>
      </c>
    </row>
    <row r="191" spans="1:29" x14ac:dyDescent="0.2">
      <c r="A191" t="s">
        <v>235</v>
      </c>
      <c r="B191">
        <v>0.1</v>
      </c>
      <c r="C191">
        <f>B191*5</f>
        <v>0.5</v>
      </c>
      <c r="D191">
        <v>0</v>
      </c>
      <c r="E191">
        <v>0</v>
      </c>
      <c r="F191">
        <v>0</v>
      </c>
      <c r="G191">
        <v>1.1000000000000001</v>
      </c>
      <c r="H191">
        <v>0.1</v>
      </c>
      <c r="I191">
        <v>0.1</v>
      </c>
      <c r="J191">
        <v>0.2</v>
      </c>
      <c r="K191">
        <v>0</v>
      </c>
      <c r="N191">
        <f>C191+D191+E191+F191+G191+H191+I191</f>
        <v>1.8000000000000003</v>
      </c>
      <c r="Q191" t="s">
        <v>275</v>
      </c>
      <c r="R191" t="s">
        <v>286</v>
      </c>
      <c r="S191" t="s">
        <v>294</v>
      </c>
      <c r="U191" s="6">
        <f>+(N191/$AF$19)*100</f>
        <v>64.123064467159267</v>
      </c>
      <c r="V191">
        <v>182</v>
      </c>
      <c r="W191" s="3">
        <f>+((F191+G191)/$AF$20)*100</f>
        <v>275.98004276550233</v>
      </c>
      <c r="X191" s="3">
        <f>+((D191+I191)/$AF$21)*100</f>
        <v>35.341365461847666</v>
      </c>
      <c r="Y191" s="3">
        <f>+((H191+F191)/$AF$22)*100</f>
        <v>51.577402787967905</v>
      </c>
      <c r="Z191" s="3">
        <f>+(K191/$AF$25)*100</f>
        <v>0</v>
      </c>
      <c r="AA191" s="3">
        <f>+(J191/$AF$24)*100</f>
        <v>64.765409383624799</v>
      </c>
      <c r="AB191" s="3">
        <f t="shared" si="2"/>
        <v>88.710012632343762</v>
      </c>
      <c r="AC191">
        <v>7603</v>
      </c>
    </row>
    <row r="192" spans="1:29" x14ac:dyDescent="0.2">
      <c r="A192" t="s">
        <v>36</v>
      </c>
      <c r="B192">
        <v>0.1</v>
      </c>
      <c r="C192">
        <f>B192*5</f>
        <v>0.5</v>
      </c>
      <c r="D192">
        <v>0.4</v>
      </c>
      <c r="E192">
        <v>0</v>
      </c>
      <c r="F192">
        <v>0</v>
      </c>
      <c r="G192">
        <v>0.2</v>
      </c>
      <c r="H192">
        <v>0.3</v>
      </c>
      <c r="I192">
        <v>0.4</v>
      </c>
      <c r="J192">
        <v>0.1</v>
      </c>
      <c r="K192">
        <v>0</v>
      </c>
      <c r="N192">
        <f>C192+D192+E192+F192+G192+H192+I192</f>
        <v>1.8000000000000003</v>
      </c>
      <c r="Q192" t="s">
        <v>337</v>
      </c>
      <c r="R192" t="s">
        <v>276</v>
      </c>
      <c r="S192" t="s">
        <v>309</v>
      </c>
      <c r="U192" s="6">
        <f>+(N192/$AF$19)*100</f>
        <v>64.123064467159267</v>
      </c>
      <c r="V192">
        <v>61</v>
      </c>
      <c r="W192" s="3">
        <f>+((F192+G192)/$AF$20)*100</f>
        <v>50.178189593727694</v>
      </c>
      <c r="X192" s="3">
        <f>+((D192+I192)/$AF$21)*100</f>
        <v>282.73092369478132</v>
      </c>
      <c r="Y192" s="3">
        <f>+((H192+F192)/$AF$22)*100</f>
        <v>154.73220836390371</v>
      </c>
      <c r="Z192" s="3">
        <f>+(K192/$AF$25)*100</f>
        <v>0</v>
      </c>
      <c r="AA192" s="3">
        <f>+(J192/$AF$24)*100</f>
        <v>32.3827046918124</v>
      </c>
      <c r="AB192" s="3">
        <f t="shared" si="2"/>
        <v>78.734074081685606</v>
      </c>
      <c r="AC192">
        <v>6748</v>
      </c>
    </row>
    <row r="193" spans="1:29" x14ac:dyDescent="0.2">
      <c r="A193" t="s">
        <v>146</v>
      </c>
      <c r="B193">
        <v>0.1</v>
      </c>
      <c r="C193">
        <f>B193*5</f>
        <v>0.5</v>
      </c>
      <c r="D193">
        <v>0.3</v>
      </c>
      <c r="E193">
        <v>0.2</v>
      </c>
      <c r="F193">
        <v>0</v>
      </c>
      <c r="G193">
        <v>0.1</v>
      </c>
      <c r="H193">
        <v>0.6</v>
      </c>
      <c r="I193">
        <v>0.1</v>
      </c>
      <c r="J193">
        <v>0</v>
      </c>
      <c r="K193">
        <v>0</v>
      </c>
      <c r="N193">
        <f>C193+D193+E193+F193+G193+H193+I193</f>
        <v>1.8000000000000003</v>
      </c>
      <c r="Q193" t="s">
        <v>338</v>
      </c>
      <c r="R193" t="s">
        <v>280</v>
      </c>
      <c r="S193" t="s">
        <v>292</v>
      </c>
      <c r="U193" s="6">
        <f>+(N193/$AF$19)*100</f>
        <v>64.123064467159267</v>
      </c>
      <c r="V193">
        <v>54</v>
      </c>
      <c r="W193" s="3">
        <f>+((F193+G193)/$AF$20)*100</f>
        <v>25.089094796863847</v>
      </c>
      <c r="X193" s="3">
        <f>+((D193+I193)/$AF$21)*100</f>
        <v>141.36546184739066</v>
      </c>
      <c r="Y193" s="3">
        <f>+((H193+F193)/$AF$22)*100</f>
        <v>309.46441672780742</v>
      </c>
      <c r="Z193" s="3">
        <f>+(K193/$AF$25)*100</f>
        <v>0</v>
      </c>
      <c r="AA193" s="3">
        <f>+(J193/$AF$24)*100</f>
        <v>0</v>
      </c>
      <c r="AB193" s="3">
        <f t="shared" si="2"/>
        <v>123.38660838971921</v>
      </c>
      <c r="AC193">
        <v>10575</v>
      </c>
    </row>
    <row r="194" spans="1:29" x14ac:dyDescent="0.2">
      <c r="A194" t="s">
        <v>227</v>
      </c>
      <c r="B194">
        <v>0.1</v>
      </c>
      <c r="C194">
        <f>B194*5</f>
        <v>0.5</v>
      </c>
      <c r="D194">
        <v>0.4</v>
      </c>
      <c r="E194">
        <v>0</v>
      </c>
      <c r="F194">
        <v>0</v>
      </c>
      <c r="G194">
        <v>0.6</v>
      </c>
      <c r="H194">
        <v>0.2</v>
      </c>
      <c r="I194">
        <v>0.1</v>
      </c>
      <c r="J194">
        <v>0.3</v>
      </c>
      <c r="K194">
        <v>0</v>
      </c>
      <c r="N194">
        <f>C194+D194+E194+F194+G194+H194+I194</f>
        <v>1.8</v>
      </c>
      <c r="Q194" t="s">
        <v>310</v>
      </c>
      <c r="R194" t="s">
        <v>277</v>
      </c>
      <c r="S194" t="s">
        <v>292</v>
      </c>
      <c r="U194" s="6">
        <f>+(N194/$AF$19)*100</f>
        <v>64.123064467159253</v>
      </c>
      <c r="V194">
        <v>75</v>
      </c>
      <c r="W194" s="3">
        <f>+((F194+G194)/$AF$20)*100</f>
        <v>150.53456878118308</v>
      </c>
      <c r="X194" s="3">
        <f>+((D194+I194)/$AF$21)*100</f>
        <v>176.70682730923829</v>
      </c>
      <c r="Y194" s="3">
        <f>+((H194+F194)/$AF$22)*100</f>
        <v>103.15480557593581</v>
      </c>
      <c r="Z194" s="3">
        <f>+(K194/$AF$25)*100</f>
        <v>0</v>
      </c>
      <c r="AA194" s="3">
        <f>+(J194/$AF$24)*100</f>
        <v>97.148114075437192</v>
      </c>
      <c r="AB194" s="3">
        <f t="shared" si="2"/>
        <v>20.091890273957116</v>
      </c>
      <c r="AC194">
        <v>1722</v>
      </c>
    </row>
    <row r="195" spans="1:29" x14ac:dyDescent="0.2">
      <c r="A195" t="s">
        <v>150</v>
      </c>
      <c r="B195">
        <v>0.1</v>
      </c>
      <c r="C195">
        <f>B195*5</f>
        <v>0.5</v>
      </c>
      <c r="D195">
        <v>0.3</v>
      </c>
      <c r="E195">
        <v>0</v>
      </c>
      <c r="F195">
        <v>0</v>
      </c>
      <c r="G195">
        <v>0.5</v>
      </c>
      <c r="H195">
        <v>0.3</v>
      </c>
      <c r="I195">
        <v>0.2</v>
      </c>
      <c r="J195">
        <v>0</v>
      </c>
      <c r="K195">
        <v>0</v>
      </c>
      <c r="N195">
        <f>C195+D195+E195+F195+G195+H195+I195</f>
        <v>1.8</v>
      </c>
      <c r="Q195" t="s">
        <v>297</v>
      </c>
      <c r="R195" t="s">
        <v>325</v>
      </c>
      <c r="S195" t="s">
        <v>294</v>
      </c>
      <c r="U195" s="6">
        <f>+(N195/$AF$19)*100</f>
        <v>64.123064467159253</v>
      </c>
      <c r="V195">
        <v>85</v>
      </c>
      <c r="W195" s="3">
        <f>+((F195+G195)/$AF$20)*100</f>
        <v>125.44547398431925</v>
      </c>
      <c r="X195" s="3">
        <f>+((D195+I195)/$AF$21)*100</f>
        <v>176.70682730923829</v>
      </c>
      <c r="Y195" s="3">
        <f>+((H195+F195)/$AF$22)*100</f>
        <v>154.73220836390371</v>
      </c>
      <c r="Z195" s="3">
        <f>+(K195/$AF$25)*100</f>
        <v>0</v>
      </c>
      <c r="AA195" s="3">
        <f>+(J195/$AF$24)*100</f>
        <v>0</v>
      </c>
      <c r="AB195" s="3">
        <f t="shared" ref="AB195:AB258" si="3">+(AC195/$AF$26)*100</f>
        <v>414.75402065525759</v>
      </c>
      <c r="AC195">
        <v>35547</v>
      </c>
    </row>
    <row r="196" spans="1:29" x14ac:dyDescent="0.2">
      <c r="A196" t="s">
        <v>210</v>
      </c>
      <c r="B196">
        <v>0.2</v>
      </c>
      <c r="C196">
        <f>B196*5</f>
        <v>1</v>
      </c>
      <c r="D196">
        <v>0.2</v>
      </c>
      <c r="E196">
        <v>0</v>
      </c>
      <c r="F196">
        <v>0</v>
      </c>
      <c r="G196">
        <v>0.2</v>
      </c>
      <c r="H196">
        <v>0.3</v>
      </c>
      <c r="I196">
        <v>0.1</v>
      </c>
      <c r="J196">
        <v>0.3</v>
      </c>
      <c r="K196">
        <v>0</v>
      </c>
      <c r="N196">
        <f>C196+D196+E196+F196+G196+H196+I196</f>
        <v>1.8</v>
      </c>
      <c r="Q196" t="s">
        <v>339</v>
      </c>
      <c r="R196" t="s">
        <v>276</v>
      </c>
      <c r="S196" t="s">
        <v>293</v>
      </c>
      <c r="U196" s="6">
        <f>+(N196/$AF$19)*100</f>
        <v>64.123064467159253</v>
      </c>
      <c r="V196">
        <v>111</v>
      </c>
      <c r="W196" s="3">
        <f>+((F196+G196)/$AF$20)*100</f>
        <v>50.178189593727694</v>
      </c>
      <c r="X196" s="3">
        <f>+((D196+I196)/$AF$21)*100</f>
        <v>106.024096385543</v>
      </c>
      <c r="Y196" s="3">
        <f>+((H196+F196)/$AF$22)*100</f>
        <v>154.73220836390371</v>
      </c>
      <c r="Z196" s="3">
        <f>+(K196/$AF$25)*100</f>
        <v>0</v>
      </c>
      <c r="AA196" s="3">
        <f>+(J196/$AF$24)*100</f>
        <v>97.148114075437192</v>
      </c>
      <c r="AB196" s="3">
        <f t="shared" si="3"/>
        <v>111.98720258387944</v>
      </c>
      <c r="AC196">
        <v>9598</v>
      </c>
    </row>
    <row r="197" spans="1:29" x14ac:dyDescent="0.2">
      <c r="A197" t="s">
        <v>229</v>
      </c>
      <c r="B197">
        <v>0.1</v>
      </c>
      <c r="C197">
        <f>B197*5</f>
        <v>0.5</v>
      </c>
      <c r="D197">
        <v>0.1</v>
      </c>
      <c r="E197">
        <v>0</v>
      </c>
      <c r="F197">
        <v>0</v>
      </c>
      <c r="G197">
        <v>0.8</v>
      </c>
      <c r="H197">
        <v>0.2</v>
      </c>
      <c r="I197">
        <v>0.2</v>
      </c>
      <c r="J197">
        <v>0.5</v>
      </c>
      <c r="K197">
        <v>0</v>
      </c>
      <c r="N197">
        <f>C197+D197+E197+F197+G197+H197+I197</f>
        <v>1.7999999999999998</v>
      </c>
      <c r="Q197" t="s">
        <v>311</v>
      </c>
      <c r="R197" t="s">
        <v>276</v>
      </c>
      <c r="S197" t="s">
        <v>330</v>
      </c>
      <c r="U197" s="6">
        <f>+(N197/$AF$19)*100</f>
        <v>64.123064467159253</v>
      </c>
      <c r="V197">
        <v>99</v>
      </c>
      <c r="W197" s="3">
        <f>+((F197+G197)/$AF$20)*100</f>
        <v>200.71275837491078</v>
      </c>
      <c r="X197" s="3">
        <f>+((D197+I197)/$AF$21)*100</f>
        <v>106.024096385543</v>
      </c>
      <c r="Y197" s="3">
        <f>+((H197+F197)/$AF$22)*100</f>
        <v>103.15480557593581</v>
      </c>
      <c r="Z197" s="3">
        <f>+(K197/$AF$25)*100</f>
        <v>0</v>
      </c>
      <c r="AA197" s="3">
        <f>+(J197/$AF$24)*100</f>
        <v>161.91352345906199</v>
      </c>
      <c r="AB197" s="3">
        <f t="shared" si="3"/>
        <v>96.002365374052928</v>
      </c>
      <c r="AC197">
        <v>8228</v>
      </c>
    </row>
    <row r="198" spans="1:29" x14ac:dyDescent="0.2">
      <c r="A198" t="s">
        <v>233</v>
      </c>
      <c r="B198">
        <v>0.1</v>
      </c>
      <c r="C198">
        <f>B198*5</f>
        <v>0.5</v>
      </c>
      <c r="D198">
        <v>0.2</v>
      </c>
      <c r="E198">
        <v>0</v>
      </c>
      <c r="F198">
        <v>0.1</v>
      </c>
      <c r="G198">
        <v>0.6</v>
      </c>
      <c r="H198">
        <v>0.2</v>
      </c>
      <c r="I198">
        <v>0.2</v>
      </c>
      <c r="J198">
        <v>0.2</v>
      </c>
      <c r="K198">
        <v>0</v>
      </c>
      <c r="N198">
        <f>C198+D198+E198+F198+G198+H198+I198</f>
        <v>1.7999999999999998</v>
      </c>
      <c r="Q198" t="s">
        <v>310</v>
      </c>
      <c r="R198" t="s">
        <v>276</v>
      </c>
      <c r="S198" t="s">
        <v>293</v>
      </c>
      <c r="U198" s="6">
        <f>+(N198/$AF$19)*100</f>
        <v>64.123064467159253</v>
      </c>
      <c r="V198">
        <v>87</v>
      </c>
      <c r="W198" s="3">
        <f>+((F198+G198)/$AF$20)*100</f>
        <v>175.62366357804692</v>
      </c>
      <c r="X198" s="3">
        <f>+((D198+I198)/$AF$21)*100</f>
        <v>141.36546184739066</v>
      </c>
      <c r="Y198" s="3">
        <f>+((H198+F198)/$AF$22)*100</f>
        <v>154.73220836390377</v>
      </c>
      <c r="Z198" s="3">
        <f>+(K198/$AF$25)*100</f>
        <v>0</v>
      </c>
      <c r="AA198" s="3">
        <f>+(J198/$AF$24)*100</f>
        <v>64.765409383624799</v>
      </c>
      <c r="AB198" s="3">
        <f t="shared" si="3"/>
        <v>71.943435208606033</v>
      </c>
      <c r="AC198">
        <v>6166</v>
      </c>
    </row>
    <row r="199" spans="1:29" x14ac:dyDescent="0.2">
      <c r="A199" t="s">
        <v>234</v>
      </c>
      <c r="B199">
        <v>0.1</v>
      </c>
      <c r="C199">
        <f>B199*5</f>
        <v>0.5</v>
      </c>
      <c r="D199">
        <v>0.2</v>
      </c>
      <c r="E199">
        <v>0</v>
      </c>
      <c r="F199">
        <v>0</v>
      </c>
      <c r="G199">
        <v>0.6</v>
      </c>
      <c r="H199">
        <v>0.2</v>
      </c>
      <c r="I199">
        <v>0.3</v>
      </c>
      <c r="J199">
        <v>0.3</v>
      </c>
      <c r="K199">
        <v>0</v>
      </c>
      <c r="N199">
        <f>C199+D199+E199+F199+G199+H199+I199</f>
        <v>1.7999999999999998</v>
      </c>
      <c r="Q199" t="s">
        <v>278</v>
      </c>
      <c r="R199" t="s">
        <v>340</v>
      </c>
      <c r="S199" t="s">
        <v>292</v>
      </c>
      <c r="U199" s="6">
        <f>+(N199/$AF$19)*100</f>
        <v>64.123064467159253</v>
      </c>
      <c r="V199">
        <v>110</v>
      </c>
      <c r="W199" s="3">
        <f>+((F199+G199)/$AF$20)*100</f>
        <v>150.53456878118308</v>
      </c>
      <c r="X199" s="3">
        <f>+((D199+I199)/$AF$21)*100</f>
        <v>176.70682730923829</v>
      </c>
      <c r="Y199" s="3">
        <f>+((H199+F199)/$AF$22)*100</f>
        <v>103.15480557593581</v>
      </c>
      <c r="Z199" s="3">
        <f>+(K199/$AF$25)*100</f>
        <v>0</v>
      </c>
      <c r="AA199" s="3">
        <f>+(J199/$AF$24)*100</f>
        <v>97.148114075437192</v>
      </c>
      <c r="AB199" s="3">
        <f t="shared" si="3"/>
        <v>36.811796640147918</v>
      </c>
      <c r="AC199">
        <v>3155</v>
      </c>
    </row>
    <row r="200" spans="1:29" x14ac:dyDescent="0.2">
      <c r="A200" t="s">
        <v>37</v>
      </c>
      <c r="B200">
        <v>0.1</v>
      </c>
      <c r="C200">
        <f>B200*5</f>
        <v>0.5</v>
      </c>
      <c r="D200">
        <v>0.2</v>
      </c>
      <c r="E200">
        <v>0</v>
      </c>
      <c r="F200">
        <v>0.1</v>
      </c>
      <c r="G200">
        <v>0.5</v>
      </c>
      <c r="H200">
        <v>0.4</v>
      </c>
      <c r="I200">
        <v>0.1</v>
      </c>
      <c r="J200">
        <v>0</v>
      </c>
      <c r="K200">
        <v>0</v>
      </c>
      <c r="N200">
        <f>C200+D200+E200+F200+G200+H200+I200</f>
        <v>1.7999999999999998</v>
      </c>
      <c r="Q200" t="s">
        <v>328</v>
      </c>
      <c r="R200" t="s">
        <v>277</v>
      </c>
      <c r="S200" t="s">
        <v>330</v>
      </c>
      <c r="U200" s="6">
        <f>+(N200/$AF$19)*100</f>
        <v>64.123064467159253</v>
      </c>
      <c r="V200">
        <v>88</v>
      </c>
      <c r="W200" s="3">
        <f>+((F200+G200)/$AF$20)*100</f>
        <v>150.53456878118308</v>
      </c>
      <c r="X200" s="3">
        <f>+((D200+I200)/$AF$21)*100</f>
        <v>106.024096385543</v>
      </c>
      <c r="Y200" s="3">
        <f>+((H200+F200)/$AF$22)*100</f>
        <v>257.88701393983951</v>
      </c>
      <c r="Z200" s="3">
        <f>+(K200/$AF$25)*100</f>
        <v>0</v>
      </c>
      <c r="AA200" s="3">
        <f>+(J200/$AF$24)*100</f>
        <v>0</v>
      </c>
      <c r="AB200" s="3">
        <f t="shared" si="3"/>
        <v>153.03439769641204</v>
      </c>
      <c r="AC200">
        <v>13116</v>
      </c>
    </row>
    <row r="201" spans="1:29" x14ac:dyDescent="0.2">
      <c r="A201" t="s">
        <v>143</v>
      </c>
      <c r="B201">
        <v>0.1</v>
      </c>
      <c r="C201">
        <f>B201*5</f>
        <v>0.5</v>
      </c>
      <c r="D201">
        <v>0.6</v>
      </c>
      <c r="E201">
        <v>0.1</v>
      </c>
      <c r="F201">
        <v>0</v>
      </c>
      <c r="G201">
        <v>0.3</v>
      </c>
      <c r="H201">
        <v>0.1</v>
      </c>
      <c r="I201">
        <v>0.1</v>
      </c>
      <c r="J201">
        <v>0.1</v>
      </c>
      <c r="K201">
        <v>0</v>
      </c>
      <c r="N201">
        <f>C201+D201+E201+F201+G201+H201+I201</f>
        <v>1.7000000000000004</v>
      </c>
      <c r="Q201" t="s">
        <v>336</v>
      </c>
      <c r="R201" t="s">
        <v>276</v>
      </c>
      <c r="S201" t="s">
        <v>292</v>
      </c>
      <c r="U201" s="6">
        <f>+(N201/$AF$19)*100</f>
        <v>60.560671996761528</v>
      </c>
      <c r="V201">
        <v>98</v>
      </c>
      <c r="W201" s="3">
        <f>+((F201+G201)/$AF$20)*100</f>
        <v>75.267284390591541</v>
      </c>
      <c r="X201" s="3">
        <f>+((D201+I201)/$AF$21)*100</f>
        <v>247.38955823293361</v>
      </c>
      <c r="Y201" s="3">
        <f>+((H201+F201)/$AF$22)*100</f>
        <v>51.577402787967905</v>
      </c>
      <c r="Z201" s="3">
        <f>+(K201/$AF$25)*100</f>
        <v>0</v>
      </c>
      <c r="AA201" s="3">
        <f>+(J201/$AF$24)*100</f>
        <v>32.3827046918124</v>
      </c>
      <c r="AB201" s="3">
        <f t="shared" si="3"/>
        <v>133.9342673953274</v>
      </c>
      <c r="AC201">
        <v>11479</v>
      </c>
    </row>
    <row r="202" spans="1:29" x14ac:dyDescent="0.2">
      <c r="A202" t="s">
        <v>32</v>
      </c>
      <c r="B202">
        <v>0.1</v>
      </c>
      <c r="C202">
        <f>B202*5</f>
        <v>0.5</v>
      </c>
      <c r="D202">
        <v>0.4</v>
      </c>
      <c r="E202">
        <v>0</v>
      </c>
      <c r="F202">
        <v>0.1</v>
      </c>
      <c r="G202">
        <v>0.3</v>
      </c>
      <c r="H202">
        <v>0.3</v>
      </c>
      <c r="I202">
        <v>0.1</v>
      </c>
      <c r="J202">
        <v>0</v>
      </c>
      <c r="K202">
        <v>0</v>
      </c>
      <c r="N202">
        <f>C202+D202+E202+F202+G202+H202+I202</f>
        <v>1.7000000000000002</v>
      </c>
      <c r="Q202" t="s">
        <v>341</v>
      </c>
      <c r="R202" t="s">
        <v>276</v>
      </c>
      <c r="S202" t="s">
        <v>323</v>
      </c>
      <c r="U202" s="6">
        <f>+(N202/$AF$19)*100</f>
        <v>60.560671996761528</v>
      </c>
      <c r="V202">
        <v>79</v>
      </c>
      <c r="W202" s="3">
        <f>+((F202+G202)/$AF$20)*100</f>
        <v>100.35637918745539</v>
      </c>
      <c r="X202" s="3">
        <f>+((D202+I202)/$AF$21)*100</f>
        <v>176.70682730923829</v>
      </c>
      <c r="Y202" s="3">
        <f>+((H202+F202)/$AF$22)*100</f>
        <v>206.30961115187162</v>
      </c>
      <c r="Z202" s="3">
        <f>+(K202/$AF$25)*100</f>
        <v>0</v>
      </c>
      <c r="AA202" s="3">
        <f>+(J202/$AF$24)*100</f>
        <v>0</v>
      </c>
      <c r="AB202" s="3">
        <f t="shared" si="3"/>
        <v>83.34284101444581</v>
      </c>
      <c r="AC202">
        <v>7143</v>
      </c>
    </row>
    <row r="203" spans="1:29" x14ac:dyDescent="0.2">
      <c r="A203" t="s">
        <v>454</v>
      </c>
      <c r="B203">
        <v>0.1</v>
      </c>
      <c r="C203">
        <f>B203*5</f>
        <v>0.5</v>
      </c>
      <c r="D203">
        <v>0.7</v>
      </c>
      <c r="E203">
        <v>0</v>
      </c>
      <c r="F203">
        <v>0</v>
      </c>
      <c r="G203">
        <v>0.3</v>
      </c>
      <c r="H203">
        <v>0.1</v>
      </c>
      <c r="I203">
        <v>0.1</v>
      </c>
      <c r="J203">
        <v>0.4</v>
      </c>
      <c r="K203">
        <v>0</v>
      </c>
      <c r="N203">
        <f>C203+D203+E203+F203+G203+H203+I204</f>
        <v>1.6</v>
      </c>
      <c r="Q203" t="s">
        <v>356</v>
      </c>
      <c r="R203" t="s">
        <v>276</v>
      </c>
      <c r="S203" s="7" t="s">
        <v>294</v>
      </c>
      <c r="U203" s="6">
        <f>+(N203/$AF$19)*100</f>
        <v>56.998279526363781</v>
      </c>
      <c r="V203">
        <v>105</v>
      </c>
      <c r="W203" s="3">
        <f>+((F203+G203)/$AF$20)*100</f>
        <v>75.267284390591541</v>
      </c>
      <c r="X203" s="3">
        <f>+((D203+I203)/$AF$21)*100</f>
        <v>282.73092369478127</v>
      </c>
      <c r="Y203" s="3">
        <f>+((H203+F203)/$AF$22)*100</f>
        <v>51.577402787967905</v>
      </c>
      <c r="Z203" s="3">
        <f>+(K203/$AF$25)*100</f>
        <v>0</v>
      </c>
      <c r="AA203" s="3">
        <f>+(J203/$AF$24)*100</f>
        <v>129.5308187672496</v>
      </c>
      <c r="AB203" s="3">
        <f t="shared" si="3"/>
        <v>83.424515365152956</v>
      </c>
      <c r="AC203">
        <v>7150</v>
      </c>
    </row>
    <row r="204" spans="1:29" x14ac:dyDescent="0.2">
      <c r="A204" t="s">
        <v>132</v>
      </c>
      <c r="B204">
        <v>0.3</v>
      </c>
      <c r="C204">
        <f>B204*5</f>
        <v>1.5</v>
      </c>
      <c r="D204">
        <v>0.1</v>
      </c>
      <c r="E204">
        <v>0</v>
      </c>
      <c r="F204">
        <v>0</v>
      </c>
      <c r="G204">
        <v>0</v>
      </c>
      <c r="H204">
        <v>0.1</v>
      </c>
      <c r="I204">
        <v>0</v>
      </c>
      <c r="J204">
        <v>0</v>
      </c>
      <c r="K204">
        <v>0</v>
      </c>
      <c r="N204">
        <f>C204+D204+E204+F204+G204+H204+I204</f>
        <v>1.7000000000000002</v>
      </c>
      <c r="Q204" t="s">
        <v>295</v>
      </c>
      <c r="R204" t="s">
        <v>313</v>
      </c>
      <c r="S204" t="s">
        <v>292</v>
      </c>
      <c r="U204" s="6">
        <f>+(N204/$AF$19)*100</f>
        <v>60.560671996761528</v>
      </c>
      <c r="V204">
        <v>121</v>
      </c>
      <c r="W204" s="3">
        <f>+((F204+G204)/$AF$20)*100</f>
        <v>0</v>
      </c>
      <c r="X204" s="3">
        <f>+((D204+I204)/$AF$21)*100</f>
        <v>35.341365461847666</v>
      </c>
      <c r="Y204" s="3">
        <f>+((H204+F204)/$AF$22)*100</f>
        <v>51.577402787967905</v>
      </c>
      <c r="Z204" s="3">
        <f>+(K204/$AF$25)*100</f>
        <v>0</v>
      </c>
      <c r="AA204" s="3">
        <f>+(J204/$AF$24)*100</f>
        <v>0</v>
      </c>
      <c r="AB204" s="3">
        <f t="shared" si="3"/>
        <v>66.937964286696854</v>
      </c>
      <c r="AC204">
        <v>5737</v>
      </c>
    </row>
    <row r="205" spans="1:29" x14ac:dyDescent="0.2">
      <c r="A205" t="s">
        <v>236</v>
      </c>
      <c r="B205">
        <v>0.1</v>
      </c>
      <c r="C205">
        <f>B205*5</f>
        <v>0.5</v>
      </c>
      <c r="D205">
        <v>0.1</v>
      </c>
      <c r="E205">
        <v>0</v>
      </c>
      <c r="F205">
        <v>0</v>
      </c>
      <c r="G205">
        <v>0.9</v>
      </c>
      <c r="H205">
        <v>0</v>
      </c>
      <c r="I205">
        <v>0.2</v>
      </c>
      <c r="J205">
        <v>0.2</v>
      </c>
      <c r="K205">
        <v>0</v>
      </c>
      <c r="N205">
        <f>C205+D205+E205+F205+G205+H205+I205</f>
        <v>1.7</v>
      </c>
      <c r="Q205" t="s">
        <v>312</v>
      </c>
      <c r="R205" t="s">
        <v>307</v>
      </c>
      <c r="S205" t="s">
        <v>294</v>
      </c>
      <c r="U205" s="6">
        <f>+(N205/$AF$19)*100</f>
        <v>60.560671996761513</v>
      </c>
      <c r="V205">
        <v>164</v>
      </c>
      <c r="W205" s="3">
        <f>+((F205+G205)/$AF$20)*100</f>
        <v>225.80185317177461</v>
      </c>
      <c r="X205" s="3">
        <f>+((D205+I205)/$AF$21)*100</f>
        <v>106.024096385543</v>
      </c>
      <c r="Y205" s="3">
        <f>+((H205+F205)/$AF$22)*100</f>
        <v>0</v>
      </c>
      <c r="Z205" s="3">
        <f>+(K205/$AF$25)*100</f>
        <v>0</v>
      </c>
      <c r="AA205" s="3">
        <f>+(J205/$AF$24)*100</f>
        <v>64.765409383624799</v>
      </c>
      <c r="AB205" s="3">
        <f t="shared" si="3"/>
        <v>24.082265694220379</v>
      </c>
      <c r="AC205">
        <v>2064</v>
      </c>
    </row>
    <row r="206" spans="1:29" x14ac:dyDescent="0.2">
      <c r="A206" t="s">
        <v>451</v>
      </c>
      <c r="B206">
        <v>0.1</v>
      </c>
      <c r="C206">
        <f>B206*5</f>
        <v>0.5</v>
      </c>
      <c r="D206">
        <v>0.5</v>
      </c>
      <c r="E206">
        <v>0</v>
      </c>
      <c r="F206">
        <v>0</v>
      </c>
      <c r="G206">
        <v>0.4</v>
      </c>
      <c r="H206">
        <v>0.3</v>
      </c>
      <c r="I206">
        <v>0.2</v>
      </c>
      <c r="J206">
        <v>0.3</v>
      </c>
      <c r="K206">
        <v>0</v>
      </c>
      <c r="N206">
        <f>C206+D206+E206+F206+G206+H206+I207</f>
        <v>1.9</v>
      </c>
      <c r="Q206" t="s">
        <v>303</v>
      </c>
      <c r="R206" t="s">
        <v>288</v>
      </c>
      <c r="S206" s="7" t="s">
        <v>330</v>
      </c>
      <c r="U206" s="6">
        <f>+(N206/$AF$19)*100</f>
        <v>67.685456937556992</v>
      </c>
      <c r="V206">
        <v>108</v>
      </c>
      <c r="W206" s="3">
        <f>+((F206+G206)/$AF$20)*100</f>
        <v>100.35637918745539</v>
      </c>
      <c r="X206" s="3">
        <f>+((D206+I206)/$AF$21)*100</f>
        <v>247.38955823293361</v>
      </c>
      <c r="Y206" s="3">
        <f>+((H206+F206)/$AF$22)*100</f>
        <v>154.73220836390371</v>
      </c>
      <c r="Z206" s="3">
        <f>+(K206/$AF$25)*100</f>
        <v>0</v>
      </c>
      <c r="AA206" s="3">
        <f>+(J206/$AF$24)*100</f>
        <v>97.148114075437192</v>
      </c>
      <c r="AB206" s="3">
        <f t="shared" si="3"/>
        <v>296.68791282588944</v>
      </c>
      <c r="AC206">
        <v>25428</v>
      </c>
    </row>
    <row r="207" spans="1:29" x14ac:dyDescent="0.2">
      <c r="A207" t="s">
        <v>392</v>
      </c>
      <c r="B207">
        <v>0.1</v>
      </c>
      <c r="C207">
        <f>B207*5</f>
        <v>0.5</v>
      </c>
      <c r="D207">
        <v>0.3</v>
      </c>
      <c r="E207">
        <v>0</v>
      </c>
      <c r="F207">
        <v>0</v>
      </c>
      <c r="G207">
        <v>0.3</v>
      </c>
      <c r="H207">
        <v>0.4</v>
      </c>
      <c r="I207">
        <v>0.2</v>
      </c>
      <c r="J207">
        <v>0</v>
      </c>
      <c r="K207">
        <v>0</v>
      </c>
      <c r="N207">
        <f>C207+D207+E207+F207+G207+H207+I207</f>
        <v>1.7</v>
      </c>
      <c r="Q207" t="s">
        <v>470</v>
      </c>
      <c r="R207" t="s">
        <v>280</v>
      </c>
      <c r="S207" s="7" t="s">
        <v>294</v>
      </c>
      <c r="T207" s="2"/>
      <c r="U207" s="6">
        <f>+(N207/$AF$19)*100</f>
        <v>60.560671996761513</v>
      </c>
      <c r="V207">
        <v>75</v>
      </c>
      <c r="W207" s="3">
        <f>+((F207+G207)/$AF$20)*100</f>
        <v>75.267284390591541</v>
      </c>
      <c r="X207" s="3">
        <f>+((D207+I207)/$AF$21)*100</f>
        <v>176.70682730923829</v>
      </c>
      <c r="Y207" s="3">
        <f>+((H207+F207)/$AF$22)*100</f>
        <v>206.30961115187162</v>
      </c>
      <c r="Z207" s="3">
        <f>+(K207/$AF$25)*100</f>
        <v>0</v>
      </c>
      <c r="AA207" s="3">
        <f>+(J207/$AF$24)*100</f>
        <v>0</v>
      </c>
      <c r="AB207" s="3">
        <f t="shared" si="3"/>
        <v>355.97182367488836</v>
      </c>
      <c r="AC207">
        <v>30509</v>
      </c>
    </row>
    <row r="208" spans="1:29" x14ac:dyDescent="0.2">
      <c r="A208" t="s">
        <v>38</v>
      </c>
      <c r="B208">
        <v>0.1</v>
      </c>
      <c r="C208">
        <f>B208*5</f>
        <v>0.5</v>
      </c>
      <c r="D208">
        <v>0.2</v>
      </c>
      <c r="E208">
        <v>0</v>
      </c>
      <c r="F208">
        <v>0</v>
      </c>
      <c r="G208">
        <v>0.6</v>
      </c>
      <c r="H208">
        <v>0.2</v>
      </c>
      <c r="I208">
        <v>0.2</v>
      </c>
      <c r="J208">
        <v>0.1</v>
      </c>
      <c r="K208">
        <v>0</v>
      </c>
      <c r="N208">
        <f>C208+D208+E208+F208+G208+H208+I208</f>
        <v>1.6999999999999997</v>
      </c>
      <c r="Q208" t="s">
        <v>342</v>
      </c>
      <c r="R208" t="s">
        <v>296</v>
      </c>
      <c r="S208" t="s">
        <v>323</v>
      </c>
      <c r="U208" s="6">
        <f>+(N208/$AF$19)*100</f>
        <v>60.560671996761506</v>
      </c>
      <c r="V208">
        <v>105</v>
      </c>
      <c r="W208" s="3">
        <f>+((F208+G208)/$AF$20)*100</f>
        <v>150.53456878118308</v>
      </c>
      <c r="X208" s="3">
        <f>+((D208+I208)/$AF$21)*100</f>
        <v>141.36546184739066</v>
      </c>
      <c r="Y208" s="3">
        <f>+((H208+F208)/$AF$22)*100</f>
        <v>103.15480557593581</v>
      </c>
      <c r="Z208" s="3">
        <f>+(K208/$AF$25)*100</f>
        <v>0</v>
      </c>
      <c r="AA208" s="3">
        <f>+(J208/$AF$24)*100</f>
        <v>32.3827046918124</v>
      </c>
      <c r="AB208" s="3">
        <f t="shared" si="3"/>
        <v>99.479359161299868</v>
      </c>
      <c r="AC208">
        <v>8526</v>
      </c>
    </row>
    <row r="209" spans="1:29" x14ac:dyDescent="0.2">
      <c r="A209" t="s">
        <v>387</v>
      </c>
      <c r="B209">
        <v>0.2</v>
      </c>
      <c r="C209">
        <f>B209*5</f>
        <v>1</v>
      </c>
      <c r="D209">
        <v>0.1</v>
      </c>
      <c r="E209">
        <v>0.1</v>
      </c>
      <c r="F209">
        <v>0</v>
      </c>
      <c r="G209">
        <v>0.3</v>
      </c>
      <c r="H209">
        <v>0.1</v>
      </c>
      <c r="I209">
        <v>0</v>
      </c>
      <c r="J209">
        <v>0</v>
      </c>
      <c r="K209">
        <v>0</v>
      </c>
      <c r="N209">
        <f>C209+D209+E209+F209+G209+H209+I209</f>
        <v>1.6000000000000003</v>
      </c>
      <c r="Q209" t="s">
        <v>469</v>
      </c>
      <c r="R209" t="s">
        <v>296</v>
      </c>
      <c r="S209" s="7" t="s">
        <v>292</v>
      </c>
      <c r="T209" s="2"/>
      <c r="U209" s="6">
        <f>+(N209/$AF$19)*100</f>
        <v>56.998279526363795</v>
      </c>
      <c r="V209">
        <v>104</v>
      </c>
      <c r="W209" s="3">
        <f>+((F209+G209)/$AF$20)*100</f>
        <v>75.267284390591541</v>
      </c>
      <c r="X209" s="3">
        <f>+((D209+I209)/$AF$21)*100</f>
        <v>35.341365461847666</v>
      </c>
      <c r="Y209" s="3">
        <f>+((H209+F209)/$AF$22)*100</f>
        <v>51.577402787967905</v>
      </c>
      <c r="Z209" s="3">
        <f>+(K209/$AF$25)*100</f>
        <v>0</v>
      </c>
      <c r="AA209" s="3">
        <f>+(J209/$AF$24)*100</f>
        <v>0</v>
      </c>
      <c r="AB209" s="3">
        <f t="shared" si="3"/>
        <v>52.679956206107072</v>
      </c>
      <c r="AC209">
        <v>4515</v>
      </c>
    </row>
    <row r="210" spans="1:29" x14ac:dyDescent="0.2">
      <c r="A210" t="s">
        <v>238</v>
      </c>
      <c r="B210">
        <v>0.1</v>
      </c>
      <c r="C210">
        <f>B210*5</f>
        <v>0.5</v>
      </c>
      <c r="D210">
        <v>0.1</v>
      </c>
      <c r="E210">
        <v>0</v>
      </c>
      <c r="F210">
        <v>0.1</v>
      </c>
      <c r="G210">
        <v>0.8</v>
      </c>
      <c r="H210">
        <v>0</v>
      </c>
      <c r="I210">
        <v>0.1</v>
      </c>
      <c r="J210">
        <v>0.4</v>
      </c>
      <c r="K210">
        <v>0.1</v>
      </c>
      <c r="N210">
        <f>C210+D210+E210+F210+G210+H210+I210</f>
        <v>1.6</v>
      </c>
      <c r="Q210" t="s">
        <v>315</v>
      </c>
      <c r="R210" t="s">
        <v>288</v>
      </c>
      <c r="S210" t="s">
        <v>292</v>
      </c>
      <c r="U210" s="6">
        <f>+(N210/$AF$19)*100</f>
        <v>56.998279526363781</v>
      </c>
      <c r="V210">
        <v>82</v>
      </c>
      <c r="W210" s="3">
        <f>+((F210+G210)/$AF$20)*100</f>
        <v>225.80185317177461</v>
      </c>
      <c r="X210" s="3">
        <f>+((D210+I210)/$AF$21)*100</f>
        <v>70.682730923695331</v>
      </c>
      <c r="Y210" s="3">
        <f>+((H210+F210)/$AF$22)*100</f>
        <v>51.577402787967905</v>
      </c>
      <c r="Z210" s="3">
        <f>+(K210/$AF$25)*100</f>
        <v>550.00000000000057</v>
      </c>
      <c r="AA210" s="3">
        <f>+(J210/$AF$24)*100</f>
        <v>129.5308187672496</v>
      </c>
      <c r="AB210" s="3">
        <f t="shared" si="3"/>
        <v>410.33193795268517</v>
      </c>
      <c r="AC210">
        <v>35168</v>
      </c>
    </row>
    <row r="211" spans="1:29" x14ac:dyDescent="0.2">
      <c r="A211" t="s">
        <v>91</v>
      </c>
      <c r="B211">
        <v>0.1</v>
      </c>
      <c r="C211">
        <f>B211*5</f>
        <v>0.5</v>
      </c>
      <c r="D211">
        <v>0.3</v>
      </c>
      <c r="E211">
        <v>0</v>
      </c>
      <c r="F211">
        <v>0</v>
      </c>
      <c r="G211">
        <v>0.5</v>
      </c>
      <c r="H211">
        <v>0.2</v>
      </c>
      <c r="I211">
        <v>0.1</v>
      </c>
      <c r="J211">
        <v>0.3</v>
      </c>
      <c r="K211">
        <v>0</v>
      </c>
      <c r="N211">
        <f>C211+D211+E211+F211+G211+H211+I211</f>
        <v>1.6</v>
      </c>
      <c r="Q211" t="s">
        <v>273</v>
      </c>
      <c r="R211" t="s">
        <v>343</v>
      </c>
      <c r="S211" t="s">
        <v>318</v>
      </c>
      <c r="U211" s="6">
        <f>+(N211/$AF$19)*100</f>
        <v>56.998279526363781</v>
      </c>
      <c r="V211">
        <v>91</v>
      </c>
      <c r="W211" s="3">
        <f>+((F211+G211)/$AF$20)*100</f>
        <v>125.44547398431925</v>
      </c>
      <c r="X211" s="3">
        <f>+((D211+I211)/$AF$21)*100</f>
        <v>141.36546184739066</v>
      </c>
      <c r="Y211" s="3">
        <f>+((H211+F211)/$AF$22)*100</f>
        <v>103.15480557593581</v>
      </c>
      <c r="Z211" s="3">
        <f>+(K211/$AF$25)*100</f>
        <v>0</v>
      </c>
      <c r="AA211" s="3">
        <f>+(J211/$AF$24)*100</f>
        <v>97.148114075437192</v>
      </c>
      <c r="AB211" s="3">
        <f t="shared" si="3"/>
        <v>226.92634955760278</v>
      </c>
      <c r="AC211">
        <v>19449</v>
      </c>
    </row>
    <row r="212" spans="1:29" x14ac:dyDescent="0.2">
      <c r="A212" t="s">
        <v>35</v>
      </c>
      <c r="B212">
        <v>0.1</v>
      </c>
      <c r="C212">
        <f>B212*5</f>
        <v>0.5</v>
      </c>
      <c r="D212">
        <v>0.3</v>
      </c>
      <c r="E212">
        <v>0</v>
      </c>
      <c r="F212">
        <v>0.1</v>
      </c>
      <c r="G212">
        <v>0.4</v>
      </c>
      <c r="H212">
        <v>0.1</v>
      </c>
      <c r="I212">
        <v>0.2</v>
      </c>
      <c r="J212">
        <v>0.2</v>
      </c>
      <c r="K212">
        <v>0</v>
      </c>
      <c r="N212">
        <f>C212+D212+E212+F212+G212+H212+I212</f>
        <v>1.6</v>
      </c>
      <c r="Q212" t="s">
        <v>342</v>
      </c>
      <c r="R212" t="s">
        <v>276</v>
      </c>
      <c r="S212" t="s">
        <v>323</v>
      </c>
      <c r="U212" s="6">
        <f>+(N212/$AF$19)*100</f>
        <v>56.998279526363781</v>
      </c>
      <c r="V212">
        <v>74</v>
      </c>
      <c r="W212" s="3">
        <f>+((F212+G212)/$AF$20)*100</f>
        <v>125.44547398431925</v>
      </c>
      <c r="X212" s="3">
        <f>+((D212+I212)/$AF$21)*100</f>
        <v>176.70682730923829</v>
      </c>
      <c r="Y212" s="3">
        <f>+((H212+F212)/$AF$22)*100</f>
        <v>103.15480557593581</v>
      </c>
      <c r="Z212" s="3">
        <f>+(K212/$AF$25)*100</f>
        <v>0</v>
      </c>
      <c r="AA212" s="3">
        <f>+(J212/$AF$24)*100</f>
        <v>64.765409383624799</v>
      </c>
      <c r="AB212" s="3">
        <f t="shared" si="3"/>
        <v>12.986221762435699</v>
      </c>
      <c r="AC212">
        <v>1113</v>
      </c>
    </row>
    <row r="213" spans="1:29" x14ac:dyDescent="0.2">
      <c r="A213" t="s">
        <v>149</v>
      </c>
      <c r="B213">
        <v>0.1</v>
      </c>
      <c r="C213">
        <f>B213*5</f>
        <v>0.5</v>
      </c>
      <c r="D213">
        <v>0.2</v>
      </c>
      <c r="E213">
        <v>0</v>
      </c>
      <c r="F213">
        <v>0.1</v>
      </c>
      <c r="G213">
        <v>0.4</v>
      </c>
      <c r="I213">
        <v>0.4</v>
      </c>
      <c r="J213">
        <v>0</v>
      </c>
      <c r="K213">
        <v>0</v>
      </c>
      <c r="N213">
        <f>C213+D213+E213+F213+G213+H213+I213</f>
        <v>1.6</v>
      </c>
      <c r="Q213" t="s">
        <v>334</v>
      </c>
      <c r="R213" t="s">
        <v>308</v>
      </c>
      <c r="S213" t="s">
        <v>292</v>
      </c>
      <c r="U213" s="6">
        <f>+(N213/$AF$19)*100</f>
        <v>56.998279526363781</v>
      </c>
      <c r="V213">
        <v>73</v>
      </c>
      <c r="W213" s="3">
        <f>+((F213+G213)/$AF$20)*100</f>
        <v>125.44547398431925</v>
      </c>
      <c r="X213" s="3">
        <f>+((D213+I213)/$AF$21)*100</f>
        <v>212.04819277108601</v>
      </c>
      <c r="Y213" s="3">
        <f>+((H213+F213)/$AF$22)*100</f>
        <v>51.577402787967905</v>
      </c>
      <c r="Z213" s="3">
        <f>+(K213/$AF$25)*100</f>
        <v>0</v>
      </c>
      <c r="AA213" s="3">
        <f>+(J213/$AF$24)*100</f>
        <v>0</v>
      </c>
      <c r="AB213" s="3">
        <f t="shared" si="3"/>
        <v>113.73736724188966</v>
      </c>
      <c r="AC213">
        <v>9748</v>
      </c>
    </row>
    <row r="214" spans="1:29" x14ac:dyDescent="0.2">
      <c r="A214" t="s">
        <v>456</v>
      </c>
      <c r="B214">
        <v>0.1</v>
      </c>
      <c r="C214">
        <f>B214*5</f>
        <v>0.5</v>
      </c>
      <c r="D214">
        <v>0.5</v>
      </c>
      <c r="E214">
        <v>0</v>
      </c>
      <c r="F214">
        <v>0</v>
      </c>
      <c r="G214">
        <v>0.4</v>
      </c>
      <c r="H214">
        <v>0.1</v>
      </c>
      <c r="I214">
        <v>0</v>
      </c>
      <c r="J214">
        <v>0.3</v>
      </c>
      <c r="K214">
        <v>0</v>
      </c>
      <c r="N214">
        <f>C214+D214+E214+F214+G214+H214+I215</f>
        <v>1.7</v>
      </c>
      <c r="Q214" t="s">
        <v>356</v>
      </c>
      <c r="R214" t="s">
        <v>288</v>
      </c>
      <c r="S214" s="7" t="s">
        <v>294</v>
      </c>
      <c r="U214" s="6">
        <f>+(N214/$AF$19)*100</f>
        <v>60.560671996761513</v>
      </c>
      <c r="V214">
        <v>102</v>
      </c>
      <c r="W214" s="3">
        <f>+((F214+G214)/$AF$20)*100</f>
        <v>100.35637918745539</v>
      </c>
      <c r="X214" s="3">
        <f>+((D214+I214)/$AF$21)*100</f>
        <v>176.70682730923829</v>
      </c>
      <c r="Y214" s="3">
        <f>+((H214+F214)/$AF$22)*100</f>
        <v>51.577402787967905</v>
      </c>
      <c r="Z214" s="3">
        <f>+(K214/$AF$25)*100</f>
        <v>0</v>
      </c>
      <c r="AA214" s="3">
        <f>+(J214/$AF$24)*100</f>
        <v>97.148114075437192</v>
      </c>
      <c r="AB214" s="3">
        <f t="shared" si="3"/>
        <v>104.68318207778353</v>
      </c>
      <c r="AC214">
        <v>8972</v>
      </c>
    </row>
    <row r="215" spans="1:29" x14ac:dyDescent="0.2">
      <c r="A215" t="s">
        <v>39</v>
      </c>
      <c r="B215">
        <v>0.1</v>
      </c>
      <c r="C215">
        <f>B215*5</f>
        <v>0.5</v>
      </c>
      <c r="D215">
        <v>0.2</v>
      </c>
      <c r="E215">
        <v>0.1</v>
      </c>
      <c r="F215">
        <v>0</v>
      </c>
      <c r="G215">
        <v>0.5</v>
      </c>
      <c r="H215">
        <v>0.1</v>
      </c>
      <c r="I215">
        <v>0.2</v>
      </c>
      <c r="J215">
        <v>0</v>
      </c>
      <c r="K215">
        <v>0</v>
      </c>
      <c r="N215">
        <f>C215+D215+E215+F215+G215+H215+I215</f>
        <v>1.5999999999999999</v>
      </c>
      <c r="Q215" t="s">
        <v>333</v>
      </c>
      <c r="R215" t="s">
        <v>277</v>
      </c>
      <c r="S215" t="s">
        <v>318</v>
      </c>
      <c r="U215" s="6">
        <f>+(N215/$AF$19)*100</f>
        <v>56.998279526363781</v>
      </c>
      <c r="V215">
        <v>88</v>
      </c>
      <c r="W215" s="3">
        <f>+((F215+G215)/$AF$20)*100</f>
        <v>125.44547398431925</v>
      </c>
      <c r="X215" s="3">
        <f>+((D215+I215)/$AF$21)*100</f>
        <v>141.36546184739066</v>
      </c>
      <c r="Y215" s="3">
        <f>+((H215+F215)/$AF$22)*100</f>
        <v>51.577402787967905</v>
      </c>
      <c r="Z215" s="3">
        <f>+(K215/$AF$25)*100</f>
        <v>0</v>
      </c>
      <c r="AA215" s="3">
        <f>+(J215/$AF$24)*100</f>
        <v>0</v>
      </c>
      <c r="AB215" s="3">
        <f t="shared" si="3"/>
        <v>83.366176543219282</v>
      </c>
      <c r="AC215">
        <v>7145</v>
      </c>
    </row>
    <row r="216" spans="1:29" x14ac:dyDescent="0.2">
      <c r="A216" t="s">
        <v>448</v>
      </c>
      <c r="B216">
        <v>0.1</v>
      </c>
      <c r="C216">
        <f>B216*5</f>
        <v>0.5</v>
      </c>
      <c r="D216">
        <v>0.3</v>
      </c>
      <c r="E216">
        <v>0</v>
      </c>
      <c r="F216">
        <v>0</v>
      </c>
      <c r="G216">
        <v>0.4</v>
      </c>
      <c r="H216">
        <v>0.2</v>
      </c>
      <c r="I216">
        <v>0.1</v>
      </c>
      <c r="J216">
        <v>0.3</v>
      </c>
      <c r="K216">
        <v>0</v>
      </c>
      <c r="N216">
        <f>C216+D216+E216+F216+G216+H216+I217</f>
        <v>1.7000000000000002</v>
      </c>
      <c r="Q216" t="s">
        <v>278</v>
      </c>
      <c r="R216" t="s">
        <v>286</v>
      </c>
      <c r="S216" s="7" t="s">
        <v>330</v>
      </c>
      <c r="U216" s="6">
        <f>+(N216/$AF$19)*100</f>
        <v>60.560671996761528</v>
      </c>
      <c r="V216">
        <v>90</v>
      </c>
      <c r="W216" s="3">
        <f>+((F216+G216)/$AF$20)*100</f>
        <v>100.35637918745539</v>
      </c>
      <c r="X216" s="3">
        <f>+((D216+I216)/$AF$21)*100</f>
        <v>141.36546184739066</v>
      </c>
      <c r="Y216" s="3">
        <f>+((H216+F216)/$AF$22)*100</f>
        <v>103.15480557593581</v>
      </c>
      <c r="Z216" s="3">
        <f>+(K216/$AF$25)*100</f>
        <v>0</v>
      </c>
      <c r="AA216" s="3">
        <f>+(J216/$AF$24)*100</f>
        <v>97.148114075437192</v>
      </c>
      <c r="AB216" s="3">
        <f t="shared" si="3"/>
        <v>69.843237618993797</v>
      </c>
      <c r="AC216">
        <v>5986</v>
      </c>
    </row>
    <row r="217" spans="1:29" x14ac:dyDescent="0.2">
      <c r="A217" t="s">
        <v>393</v>
      </c>
      <c r="B217">
        <v>0.1</v>
      </c>
      <c r="C217">
        <f>B217*5</f>
        <v>0.5</v>
      </c>
      <c r="D217">
        <v>0.3</v>
      </c>
      <c r="E217">
        <v>0</v>
      </c>
      <c r="F217">
        <v>0</v>
      </c>
      <c r="G217">
        <v>0.4</v>
      </c>
      <c r="H217">
        <v>0</v>
      </c>
      <c r="I217">
        <v>0.3</v>
      </c>
      <c r="J217">
        <v>0.2</v>
      </c>
      <c r="K217">
        <v>0</v>
      </c>
      <c r="N217">
        <f>C217+D217+E217+F217+G217+H217+I217</f>
        <v>1.5000000000000002</v>
      </c>
      <c r="Q217" t="s">
        <v>473</v>
      </c>
      <c r="R217" t="s">
        <v>276</v>
      </c>
      <c r="S217" s="7" t="s">
        <v>293</v>
      </c>
      <c r="T217" s="2"/>
      <c r="U217" s="6">
        <f>+(N217/$AF$19)*100</f>
        <v>53.435887055966056</v>
      </c>
      <c r="V217">
        <v>132</v>
      </c>
      <c r="W217" s="3">
        <f>+((F217+G217)/$AF$20)*100</f>
        <v>100.35637918745539</v>
      </c>
      <c r="X217" s="3">
        <f>+((D217+I217)/$AF$21)*100</f>
        <v>212.04819277108595</v>
      </c>
      <c r="Y217" s="3">
        <f>+((H217+F217)/$AF$22)*100</f>
        <v>0</v>
      </c>
      <c r="Z217" s="3">
        <f>+(K217/$AF$25)*100</f>
        <v>0</v>
      </c>
      <c r="AA217" s="3">
        <f>+(J217/$AF$24)*100</f>
        <v>64.765409383624799</v>
      </c>
      <c r="AB217" s="3">
        <f t="shared" si="3"/>
        <v>49.611334172395857</v>
      </c>
      <c r="AC217">
        <v>4252</v>
      </c>
    </row>
    <row r="218" spans="1:29" x14ac:dyDescent="0.2">
      <c r="A218" t="s">
        <v>33</v>
      </c>
      <c r="B218">
        <v>0.1</v>
      </c>
      <c r="C218">
        <f>B218*5</f>
        <v>0.5</v>
      </c>
      <c r="D218">
        <v>0.2</v>
      </c>
      <c r="E218">
        <v>0</v>
      </c>
      <c r="F218">
        <v>0</v>
      </c>
      <c r="G218">
        <v>0.4</v>
      </c>
      <c r="H218">
        <v>0.3</v>
      </c>
      <c r="I218">
        <v>0.1</v>
      </c>
      <c r="J218">
        <v>0.2</v>
      </c>
      <c r="K218">
        <v>0</v>
      </c>
      <c r="N218">
        <f>C218+D218+E218+F218+G218+H218+I218</f>
        <v>1.5000000000000002</v>
      </c>
      <c r="Q218" t="s">
        <v>333</v>
      </c>
      <c r="R218" t="s">
        <v>307</v>
      </c>
      <c r="S218" t="s">
        <v>292</v>
      </c>
      <c r="U218" s="6">
        <f>+(N218/$AF$19)*100</f>
        <v>53.435887055966056</v>
      </c>
      <c r="V218">
        <v>84</v>
      </c>
      <c r="W218" s="3">
        <f>+((F218+G218)/$AF$20)*100</f>
        <v>100.35637918745539</v>
      </c>
      <c r="X218" s="3">
        <f>+((D218+I218)/$AF$21)*100</f>
        <v>106.024096385543</v>
      </c>
      <c r="Y218" s="3">
        <f>+((H218+F218)/$AF$22)*100</f>
        <v>154.73220836390371</v>
      </c>
      <c r="Z218" s="3">
        <f>+(K218/$AF$25)*100</f>
        <v>0</v>
      </c>
      <c r="AA218" s="3">
        <f>+(J218/$AF$24)*100</f>
        <v>64.765409383624799</v>
      </c>
      <c r="AB218" s="3">
        <f t="shared" si="3"/>
        <v>38.118586251462197</v>
      </c>
      <c r="AC218">
        <v>3267</v>
      </c>
    </row>
    <row r="219" spans="1:29" x14ac:dyDescent="0.2">
      <c r="A219" t="s">
        <v>152</v>
      </c>
      <c r="B219">
        <v>0.1</v>
      </c>
      <c r="C219">
        <f>B219*5</f>
        <v>0.5</v>
      </c>
      <c r="D219">
        <v>0.3</v>
      </c>
      <c r="E219">
        <v>0</v>
      </c>
      <c r="F219">
        <v>0</v>
      </c>
      <c r="G219">
        <v>0.4</v>
      </c>
      <c r="H219">
        <v>0.2</v>
      </c>
      <c r="I219">
        <v>0.1</v>
      </c>
      <c r="J219">
        <v>0.1</v>
      </c>
      <c r="K219">
        <v>0</v>
      </c>
      <c r="N219">
        <f>C219+D219+E219+F219+G219+H219+I219</f>
        <v>1.5000000000000002</v>
      </c>
      <c r="Q219" t="s">
        <v>345</v>
      </c>
      <c r="R219" t="s">
        <v>277</v>
      </c>
      <c r="S219" t="s">
        <v>293</v>
      </c>
      <c r="U219" s="6">
        <f>+(N219/$AF$19)*100</f>
        <v>53.435887055966056</v>
      </c>
      <c r="V219">
        <v>111</v>
      </c>
      <c r="W219" s="3">
        <f>+((F219+G219)/$AF$20)*100</f>
        <v>100.35637918745539</v>
      </c>
      <c r="X219" s="3">
        <f>+((D219+I219)/$AF$21)*100</f>
        <v>141.36546184739066</v>
      </c>
      <c r="Y219" s="3">
        <f>+((H219+F219)/$AF$22)*100</f>
        <v>103.15480557593581</v>
      </c>
      <c r="Z219" s="3">
        <f>+(K219/$AF$25)*100</f>
        <v>0</v>
      </c>
      <c r="AA219" s="3">
        <f>+(J219/$AF$24)*100</f>
        <v>32.3827046918124</v>
      </c>
      <c r="AB219" s="3">
        <f t="shared" si="3"/>
        <v>56.822012563397884</v>
      </c>
      <c r="AC219">
        <v>4870</v>
      </c>
    </row>
    <row r="220" spans="1:29" x14ac:dyDescent="0.2">
      <c r="A220" t="s">
        <v>452</v>
      </c>
      <c r="B220">
        <v>0.1</v>
      </c>
      <c r="C220">
        <f>B220*5</f>
        <v>0.5</v>
      </c>
      <c r="D220">
        <v>0.6</v>
      </c>
      <c r="E220">
        <v>0</v>
      </c>
      <c r="F220">
        <v>0</v>
      </c>
      <c r="G220">
        <v>0.3</v>
      </c>
      <c r="H220">
        <v>0.1</v>
      </c>
      <c r="I220">
        <v>0.1</v>
      </c>
      <c r="J220">
        <v>0.3</v>
      </c>
      <c r="K220">
        <v>0</v>
      </c>
      <c r="N220">
        <f>C220+D220+E220+F220+G220+H220+I221</f>
        <v>1.6000000000000003</v>
      </c>
      <c r="Q220" t="s">
        <v>356</v>
      </c>
      <c r="R220" t="s">
        <v>286</v>
      </c>
      <c r="S220" s="7" t="s">
        <v>294</v>
      </c>
      <c r="U220" s="6">
        <f>+(N220/$AF$19)*100</f>
        <v>56.998279526363795</v>
      </c>
      <c r="V220">
        <v>104</v>
      </c>
      <c r="W220" s="3">
        <f>+((F220+G220)/$AF$20)*100</f>
        <v>75.267284390591541</v>
      </c>
      <c r="X220" s="3">
        <f>+((D220+I220)/$AF$21)*100</f>
        <v>247.38955823293361</v>
      </c>
      <c r="Y220" s="3">
        <f>+((H220+F220)/$AF$22)*100</f>
        <v>51.577402787967905</v>
      </c>
      <c r="Z220" s="3">
        <f>+(K220/$AF$25)*100</f>
        <v>0</v>
      </c>
      <c r="AA220" s="3">
        <f>+(J220/$AF$24)*100</f>
        <v>97.148114075437192</v>
      </c>
      <c r="AB220" s="3">
        <f t="shared" si="3"/>
        <v>553.12203851754418</v>
      </c>
      <c r="AC220">
        <v>47406</v>
      </c>
    </row>
    <row r="221" spans="1:29" x14ac:dyDescent="0.2">
      <c r="A221" t="s">
        <v>370</v>
      </c>
      <c r="B221">
        <v>0.2</v>
      </c>
      <c r="C221">
        <f>B221*5</f>
        <v>1</v>
      </c>
      <c r="D221">
        <v>0.3</v>
      </c>
      <c r="E221">
        <v>0</v>
      </c>
      <c r="F221">
        <v>0</v>
      </c>
      <c r="G221">
        <v>0</v>
      </c>
      <c r="H221">
        <v>0.1</v>
      </c>
      <c r="I221">
        <v>0.1</v>
      </c>
      <c r="J221">
        <v>0.1</v>
      </c>
      <c r="K221">
        <v>0</v>
      </c>
      <c r="N221">
        <f>C221+D221+E221+F221+G221+H221+I221</f>
        <v>1.5000000000000002</v>
      </c>
      <c r="Q221" t="s">
        <v>344</v>
      </c>
      <c r="R221" t="s">
        <v>276</v>
      </c>
      <c r="S221" t="s">
        <v>294</v>
      </c>
      <c r="U221" s="6">
        <f>+(N221/$AF$19)*100</f>
        <v>53.435887055966056</v>
      </c>
      <c r="V221">
        <v>135</v>
      </c>
      <c r="W221" s="3">
        <f>+((F221+G221)/$AF$20)*100</f>
        <v>0</v>
      </c>
      <c r="X221" s="3">
        <f>+((D221+I221)/$AF$21)*100</f>
        <v>141.36546184739066</v>
      </c>
      <c r="Y221" s="3">
        <f>+((H221+F221)/$AF$22)*100</f>
        <v>51.577402787967905</v>
      </c>
      <c r="Z221" s="3">
        <f>+(K221/$AF$25)*100</f>
        <v>0</v>
      </c>
      <c r="AA221" s="3">
        <f>+(J221/$AF$24)*100</f>
        <v>32.3827046918124</v>
      </c>
      <c r="AB221" s="3">
        <f t="shared" si="3"/>
        <v>115.35918649164576</v>
      </c>
      <c r="AC221">
        <v>9887</v>
      </c>
    </row>
    <row r="222" spans="1:29" x14ac:dyDescent="0.2">
      <c r="A222" t="s">
        <v>40</v>
      </c>
      <c r="B222">
        <v>0.1</v>
      </c>
      <c r="C222">
        <f>B222*5</f>
        <v>0.5</v>
      </c>
      <c r="D222">
        <v>0.1</v>
      </c>
      <c r="E222">
        <v>0</v>
      </c>
      <c r="F222">
        <v>0.1</v>
      </c>
      <c r="G222">
        <v>0.5</v>
      </c>
      <c r="H222">
        <v>0.3</v>
      </c>
      <c r="I222">
        <v>0</v>
      </c>
      <c r="J222">
        <v>0.4</v>
      </c>
      <c r="K222">
        <v>0</v>
      </c>
      <c r="N222">
        <f>C222+D222+E222+F222+G222+H222+I222</f>
        <v>1.5</v>
      </c>
      <c r="Q222" t="s">
        <v>328</v>
      </c>
      <c r="R222" t="s">
        <v>308</v>
      </c>
      <c r="S222" t="s">
        <v>292</v>
      </c>
      <c r="U222" s="6">
        <f>+(N222/$AF$19)*100</f>
        <v>53.435887055966049</v>
      </c>
      <c r="V222">
        <v>83</v>
      </c>
      <c r="W222" s="3">
        <f>+((F222+G222)/$AF$20)*100</f>
        <v>150.53456878118308</v>
      </c>
      <c r="X222" s="3">
        <f>+((D222+I222)/$AF$21)*100</f>
        <v>35.341365461847666</v>
      </c>
      <c r="Y222" s="3">
        <f>+((H222+F222)/$AF$22)*100</f>
        <v>206.30961115187162</v>
      </c>
      <c r="Z222" s="3">
        <f>+(K222/$AF$25)*100</f>
        <v>0</v>
      </c>
      <c r="AA222" s="3">
        <f>+(J222/$AF$24)*100</f>
        <v>129.5308187672496</v>
      </c>
      <c r="AB222" s="3">
        <f t="shared" si="3"/>
        <v>78.909090547486642</v>
      </c>
      <c r="AC222">
        <v>6763</v>
      </c>
    </row>
    <row r="223" spans="1:29" x14ac:dyDescent="0.2">
      <c r="A223" t="s">
        <v>90</v>
      </c>
      <c r="B223">
        <v>0.1</v>
      </c>
      <c r="C223">
        <f>B223*5</f>
        <v>0.5</v>
      </c>
      <c r="D223">
        <v>0.4</v>
      </c>
      <c r="E223">
        <v>0</v>
      </c>
      <c r="F223">
        <v>0</v>
      </c>
      <c r="G223">
        <v>0.5</v>
      </c>
      <c r="H223">
        <v>0.1</v>
      </c>
      <c r="I223">
        <v>0</v>
      </c>
      <c r="J223">
        <v>0.2</v>
      </c>
      <c r="K223">
        <v>0</v>
      </c>
      <c r="N223">
        <f>C223+D223+E223+F223+G223+H223+I223</f>
        <v>1.5</v>
      </c>
      <c r="Q223" t="s">
        <v>301</v>
      </c>
      <c r="R223" t="s">
        <v>286</v>
      </c>
      <c r="S223" t="s">
        <v>292</v>
      </c>
      <c r="U223" s="6">
        <f>+(N223/$AF$19)*100</f>
        <v>53.435887055966049</v>
      </c>
      <c r="V223">
        <v>124</v>
      </c>
      <c r="W223" s="3">
        <f>+((F223+G223)/$AF$20)*100</f>
        <v>125.44547398431925</v>
      </c>
      <c r="X223" s="3">
        <f>+((D223+I223)/$AF$21)*100</f>
        <v>141.36546184739066</v>
      </c>
      <c r="Y223" s="3">
        <f>+((H223+F223)/$AF$22)*100</f>
        <v>51.577402787967905</v>
      </c>
      <c r="Z223" s="3">
        <f>+(K223/$AF$25)*100</f>
        <v>0</v>
      </c>
      <c r="AA223" s="3">
        <f>+(J223/$AF$24)*100</f>
        <v>64.765409383624799</v>
      </c>
      <c r="AB223" s="3">
        <f t="shared" si="3"/>
        <v>79.445807709276423</v>
      </c>
      <c r="AC223">
        <v>6809</v>
      </c>
    </row>
    <row r="224" spans="1:29" x14ac:dyDescent="0.2">
      <c r="A224" t="s">
        <v>446</v>
      </c>
      <c r="B224">
        <v>0.1</v>
      </c>
      <c r="C224">
        <f>B224*5</f>
        <v>0.5</v>
      </c>
      <c r="D224">
        <v>0.1</v>
      </c>
      <c r="E224">
        <v>0.1</v>
      </c>
      <c r="F224">
        <v>0</v>
      </c>
      <c r="G224">
        <v>0.5</v>
      </c>
      <c r="H224">
        <v>0.2</v>
      </c>
      <c r="I224">
        <v>0.1</v>
      </c>
      <c r="J224">
        <v>0.2</v>
      </c>
      <c r="K224">
        <v>0</v>
      </c>
      <c r="N224">
        <f>C224+D224+E224+F224+G224+H224+I225</f>
        <v>1.5</v>
      </c>
      <c r="Q224" t="s">
        <v>483</v>
      </c>
      <c r="R224" t="s">
        <v>276</v>
      </c>
      <c r="S224" s="7" t="s">
        <v>292</v>
      </c>
      <c r="U224" s="6">
        <f>+(N224/$AF$19)*100</f>
        <v>53.435887055966049</v>
      </c>
      <c r="V224">
        <v>77</v>
      </c>
      <c r="W224" s="3">
        <f>+((F224+G224)/$AF$20)*100</f>
        <v>125.44547398431925</v>
      </c>
      <c r="X224" s="3">
        <f>+((D224+I224)/$AF$21)*100</f>
        <v>70.682730923695331</v>
      </c>
      <c r="Y224" s="3">
        <f>+((H224+F224)/$AF$22)*100</f>
        <v>103.15480557593581</v>
      </c>
      <c r="Z224" s="3">
        <f>+(K224/$AF$25)*100</f>
        <v>0</v>
      </c>
      <c r="AA224" s="3">
        <f>+(J224/$AF$24)*100</f>
        <v>64.765409383624799</v>
      </c>
      <c r="AB224" s="3">
        <f t="shared" si="3"/>
        <v>114.86914038740292</v>
      </c>
      <c r="AC224">
        <v>9845</v>
      </c>
    </row>
    <row r="225" spans="1:29" x14ac:dyDescent="0.2">
      <c r="A225" t="s">
        <v>95</v>
      </c>
      <c r="B225">
        <v>0.1</v>
      </c>
      <c r="C225">
        <f>B225*5</f>
        <v>0.5</v>
      </c>
      <c r="D225">
        <v>0.4</v>
      </c>
      <c r="E225">
        <v>0</v>
      </c>
      <c r="F225">
        <v>0</v>
      </c>
      <c r="G225">
        <v>0.3</v>
      </c>
      <c r="H225">
        <v>0.2</v>
      </c>
      <c r="I225">
        <v>0.1</v>
      </c>
      <c r="J225">
        <v>0.4</v>
      </c>
      <c r="K225">
        <v>0</v>
      </c>
      <c r="N225">
        <f>C225+D225+E225+F225+G225+H225+I225</f>
        <v>1.5</v>
      </c>
      <c r="Q225" t="s">
        <v>301</v>
      </c>
      <c r="R225" t="s">
        <v>286</v>
      </c>
      <c r="S225" t="s">
        <v>292</v>
      </c>
      <c r="U225" s="6">
        <f>+(N225/$AF$19)*100</f>
        <v>53.435887055966049</v>
      </c>
      <c r="V225">
        <v>90</v>
      </c>
      <c r="W225" s="3">
        <f>+((F225+G225)/$AF$20)*100</f>
        <v>75.267284390591541</v>
      </c>
      <c r="X225" s="3">
        <f>+((D225+I225)/$AF$21)*100</f>
        <v>176.70682730923829</v>
      </c>
      <c r="Y225" s="3">
        <f>+((H225+F225)/$AF$22)*100</f>
        <v>103.15480557593581</v>
      </c>
      <c r="Z225" s="3">
        <f>+(K225/$AF$25)*100</f>
        <v>0</v>
      </c>
      <c r="AA225" s="3">
        <f>+(J225/$AF$24)*100</f>
        <v>129.5308187672496</v>
      </c>
      <c r="AB225" s="3">
        <f t="shared" si="3"/>
        <v>24.84067037935813</v>
      </c>
      <c r="AC225">
        <v>2129</v>
      </c>
    </row>
    <row r="226" spans="1:29" x14ac:dyDescent="0.2">
      <c r="A226" t="s">
        <v>151</v>
      </c>
      <c r="B226">
        <v>0.1</v>
      </c>
      <c r="C226">
        <f>B226*5</f>
        <v>0.5</v>
      </c>
      <c r="D226">
        <v>0.3</v>
      </c>
      <c r="E226">
        <v>0</v>
      </c>
      <c r="F226">
        <v>0</v>
      </c>
      <c r="G226">
        <v>0.3</v>
      </c>
      <c r="H226">
        <v>0.2</v>
      </c>
      <c r="I226">
        <v>0.2</v>
      </c>
      <c r="J226">
        <v>0.1</v>
      </c>
      <c r="K226">
        <v>0</v>
      </c>
      <c r="N226">
        <f>C226+D226+E226+F226+G226+H226+I226</f>
        <v>1.5</v>
      </c>
      <c r="Q226" t="s">
        <v>346</v>
      </c>
      <c r="R226" t="s">
        <v>288</v>
      </c>
      <c r="S226" t="s">
        <v>294</v>
      </c>
      <c r="U226" s="6">
        <f>+(N226/$AF$19)*100</f>
        <v>53.435887055966049</v>
      </c>
      <c r="V226">
        <v>87</v>
      </c>
      <c r="W226" s="3">
        <f>+((F226+G226)/$AF$20)*100</f>
        <v>75.267284390591541</v>
      </c>
      <c r="X226" s="3">
        <f>+((D226+I226)/$AF$21)*100</f>
        <v>176.70682730923829</v>
      </c>
      <c r="Y226" s="3">
        <f>+((H226+F226)/$AF$22)*100</f>
        <v>103.15480557593581</v>
      </c>
      <c r="Z226" s="3">
        <f>+(K226/$AF$25)*100</f>
        <v>0</v>
      </c>
      <c r="AA226" s="3">
        <f>+(J226/$AF$24)*100</f>
        <v>32.3827046918124</v>
      </c>
      <c r="AB226" s="3">
        <f t="shared" si="3"/>
        <v>41.583912274322394</v>
      </c>
      <c r="AC226">
        <v>3564</v>
      </c>
    </row>
    <row r="227" spans="1:29" x14ac:dyDescent="0.2">
      <c r="A227" t="s">
        <v>433</v>
      </c>
      <c r="B227">
        <v>0.2</v>
      </c>
      <c r="C227">
        <f>B227*5</f>
        <v>1</v>
      </c>
      <c r="D227">
        <v>0.3</v>
      </c>
      <c r="E227">
        <v>0</v>
      </c>
      <c r="F227">
        <v>0</v>
      </c>
      <c r="G227">
        <v>0.2</v>
      </c>
      <c r="H227">
        <v>0</v>
      </c>
      <c r="I227">
        <v>0.2</v>
      </c>
      <c r="J227">
        <v>0.2</v>
      </c>
      <c r="K227">
        <v>0</v>
      </c>
      <c r="N227">
        <f>C227+D227+E227+F227+G227+H227+I226</f>
        <v>1.7</v>
      </c>
      <c r="Q227" t="s">
        <v>275</v>
      </c>
      <c r="R227" t="s">
        <v>296</v>
      </c>
      <c r="S227" s="7" t="s">
        <v>330</v>
      </c>
      <c r="U227" s="6">
        <f>+(N227/$AF$19)*100</f>
        <v>60.560671996761513</v>
      </c>
      <c r="V227">
        <v>147</v>
      </c>
      <c r="W227" s="3">
        <f>+((F227+G227)/$AF$20)*100</f>
        <v>50.178189593727694</v>
      </c>
      <c r="X227" s="3">
        <f>+((D227+I227)/$AF$21)*100</f>
        <v>176.70682730923829</v>
      </c>
      <c r="Y227" s="3">
        <f>+((H227+F227)/$AF$22)*100</f>
        <v>0</v>
      </c>
      <c r="Z227" s="3">
        <f>+(K227/$AF$25)*100</f>
        <v>0</v>
      </c>
      <c r="AA227" s="3">
        <f>+(J227/$AF$24)*100</f>
        <v>64.765409383624799</v>
      </c>
      <c r="AB227" s="3">
        <f t="shared" si="3"/>
        <v>23.137176778894869</v>
      </c>
      <c r="AC227">
        <v>1983</v>
      </c>
    </row>
    <row r="228" spans="1:29" x14ac:dyDescent="0.2">
      <c r="A228" t="s">
        <v>243</v>
      </c>
      <c r="B228">
        <v>0.1</v>
      </c>
      <c r="C228">
        <f>B228*5</f>
        <v>0.5</v>
      </c>
      <c r="D228">
        <v>0.3</v>
      </c>
      <c r="E228">
        <v>0</v>
      </c>
      <c r="F228">
        <v>0</v>
      </c>
      <c r="G228">
        <v>0.5</v>
      </c>
      <c r="H228">
        <v>0</v>
      </c>
      <c r="I228">
        <v>0.1</v>
      </c>
      <c r="J228">
        <v>0.2</v>
      </c>
      <c r="K228">
        <v>0</v>
      </c>
      <c r="N228">
        <f>C228+D228+E228+F228+G228+H228+I228</f>
        <v>1.4000000000000001</v>
      </c>
      <c r="Q228" t="s">
        <v>311</v>
      </c>
      <c r="R228" t="s">
        <v>286</v>
      </c>
      <c r="S228" t="s">
        <v>294</v>
      </c>
      <c r="U228" s="6">
        <f>+(N228/$AF$19)*100</f>
        <v>49.873494585568309</v>
      </c>
      <c r="V228">
        <v>105</v>
      </c>
      <c r="W228" s="3">
        <f>+((F228+G228)/$AF$20)*100</f>
        <v>125.44547398431925</v>
      </c>
      <c r="X228" s="3">
        <f>+((D228+I228)/$AF$21)*100</f>
        <v>141.36546184739066</v>
      </c>
      <c r="Y228" s="3">
        <f>+((H228+F228)/$AF$22)*100</f>
        <v>0</v>
      </c>
      <c r="Z228" s="3">
        <f>+(K228/$AF$25)*100</f>
        <v>0</v>
      </c>
      <c r="AA228" s="3">
        <f>+(J228/$AF$24)*100</f>
        <v>64.765409383624799</v>
      </c>
      <c r="AB228" s="3">
        <f t="shared" si="3"/>
        <v>77.298939062117242</v>
      </c>
      <c r="AC228">
        <v>6625</v>
      </c>
    </row>
    <row r="229" spans="1:29" x14ac:dyDescent="0.2">
      <c r="A229" t="s">
        <v>399</v>
      </c>
      <c r="B229">
        <v>0.1</v>
      </c>
      <c r="C229">
        <f>B229*5</f>
        <v>0.5</v>
      </c>
      <c r="D229">
        <v>0.3</v>
      </c>
      <c r="E229">
        <v>0</v>
      </c>
      <c r="F229">
        <v>0</v>
      </c>
      <c r="G229">
        <v>0.5</v>
      </c>
      <c r="H229">
        <v>0</v>
      </c>
      <c r="I229">
        <v>0.1</v>
      </c>
      <c r="J229">
        <v>0.1</v>
      </c>
      <c r="K229">
        <v>0</v>
      </c>
      <c r="N229">
        <f>C229+D229+E229+F229+G229+H229+I229</f>
        <v>1.4000000000000001</v>
      </c>
      <c r="Q229" t="s">
        <v>472</v>
      </c>
      <c r="R229" t="s">
        <v>276</v>
      </c>
      <c r="S229" s="7" t="s">
        <v>294</v>
      </c>
      <c r="T229" s="2"/>
      <c r="U229" s="6">
        <f>+(N229/$AF$19)*100</f>
        <v>49.873494585568309</v>
      </c>
      <c r="V229">
        <v>140</v>
      </c>
      <c r="W229" s="3">
        <f>+((F229+G229)/$AF$20)*100</f>
        <v>125.44547398431925</v>
      </c>
      <c r="X229" s="3">
        <f>+((D229+I229)/$AF$21)*100</f>
        <v>141.36546184739066</v>
      </c>
      <c r="Y229" s="3">
        <f>+((H229+F229)/$AF$22)*100</f>
        <v>0</v>
      </c>
      <c r="Z229" s="3">
        <f>+(K229/$AF$25)*100</f>
        <v>0</v>
      </c>
      <c r="AA229" s="3">
        <f>+(J229/$AF$24)*100</f>
        <v>32.3827046918124</v>
      </c>
      <c r="AB229" s="3">
        <f t="shared" si="3"/>
        <v>54.406785335343812</v>
      </c>
      <c r="AC229">
        <v>4663</v>
      </c>
    </row>
    <row r="230" spans="1:29" x14ac:dyDescent="0.2">
      <c r="A230" t="s">
        <v>240</v>
      </c>
      <c r="B230">
        <v>0.1</v>
      </c>
      <c r="C230">
        <f>B230*5</f>
        <v>0.5</v>
      </c>
      <c r="D230">
        <v>0.1</v>
      </c>
      <c r="E230">
        <v>0</v>
      </c>
      <c r="F230">
        <v>0</v>
      </c>
      <c r="G230">
        <v>0.4</v>
      </c>
      <c r="H230">
        <v>0.3</v>
      </c>
      <c r="I230">
        <v>0.1</v>
      </c>
      <c r="J230">
        <v>0.3</v>
      </c>
      <c r="K230">
        <v>0</v>
      </c>
      <c r="N230">
        <f>C230+D230+E230+F230+G230+H230+I230</f>
        <v>1.4000000000000001</v>
      </c>
      <c r="Q230" t="s">
        <v>278</v>
      </c>
      <c r="R230" t="s">
        <v>313</v>
      </c>
      <c r="S230" t="s">
        <v>294</v>
      </c>
      <c r="U230" s="6">
        <f>+(N230/$AF$19)*100</f>
        <v>49.873494585568309</v>
      </c>
      <c r="V230">
        <v>102</v>
      </c>
      <c r="W230" s="3">
        <f>+((F230+G230)/$AF$20)*100</f>
        <v>100.35637918745539</v>
      </c>
      <c r="X230" s="3">
        <f>+((D230+I230)/$AF$21)*100</f>
        <v>70.682730923695331</v>
      </c>
      <c r="Y230" s="3">
        <f>+((H230+F230)/$AF$22)*100</f>
        <v>154.73220836390371</v>
      </c>
      <c r="Z230" s="3">
        <f>+(K230/$AF$25)*100</f>
        <v>0</v>
      </c>
      <c r="AA230" s="3">
        <f>+(J230/$AF$24)*100</f>
        <v>97.148114075437192</v>
      </c>
      <c r="AB230" s="3">
        <f t="shared" si="3"/>
        <v>48.339547854241779</v>
      </c>
      <c r="AC230">
        <v>4143</v>
      </c>
    </row>
    <row r="231" spans="1:29" x14ac:dyDescent="0.2">
      <c r="A231" s="8" t="s">
        <v>466</v>
      </c>
      <c r="B231">
        <v>0.1</v>
      </c>
      <c r="C231">
        <f>B231*5</f>
        <v>0.5</v>
      </c>
      <c r="D231">
        <v>0.3</v>
      </c>
      <c r="E231">
        <v>0.1</v>
      </c>
      <c r="F231">
        <v>0</v>
      </c>
      <c r="G231">
        <v>0.3</v>
      </c>
      <c r="H231">
        <v>0.1</v>
      </c>
      <c r="I231">
        <v>0.1</v>
      </c>
      <c r="J231">
        <v>0.4</v>
      </c>
      <c r="K231">
        <v>0.1</v>
      </c>
      <c r="N231">
        <f>C231+D231+E231+F231+G231+H231+I231</f>
        <v>1.4000000000000001</v>
      </c>
      <c r="Q231" t="s">
        <v>467</v>
      </c>
      <c r="R231" t="s">
        <v>277</v>
      </c>
      <c r="S231" t="s">
        <v>293</v>
      </c>
      <c r="U231" s="6">
        <f>+(N231/$AF$19)*100</f>
        <v>49.873494585568309</v>
      </c>
      <c r="V231">
        <v>82</v>
      </c>
      <c r="W231" s="3">
        <f>+((F231+G231)/$AF$20)*100</f>
        <v>75.267284390591541</v>
      </c>
      <c r="X231" s="3">
        <f>+((D231+I231)/$AF$21)*100</f>
        <v>141.36546184739066</v>
      </c>
      <c r="Y231" s="3">
        <f>+((H231+F231)/$AF$22)*100</f>
        <v>51.577402787967905</v>
      </c>
      <c r="Z231" s="3">
        <f>+(K231/$AF$25)*100</f>
        <v>550.00000000000057</v>
      </c>
      <c r="AA231" s="3">
        <f>+(J231/$AF$24)*100</f>
        <v>129.5308187672496</v>
      </c>
      <c r="AB231" s="3">
        <f t="shared" si="3"/>
        <v>25.214038839733643</v>
      </c>
      <c r="AC231">
        <v>2161</v>
      </c>
    </row>
    <row r="232" spans="1:29" x14ac:dyDescent="0.2">
      <c r="A232" t="s">
        <v>96</v>
      </c>
      <c r="B232">
        <v>0.1</v>
      </c>
      <c r="C232">
        <f>B232*5</f>
        <v>0.5</v>
      </c>
      <c r="D232">
        <v>0.3</v>
      </c>
      <c r="E232">
        <v>0</v>
      </c>
      <c r="F232">
        <v>0</v>
      </c>
      <c r="G232">
        <v>0.3</v>
      </c>
      <c r="H232">
        <v>0.2</v>
      </c>
      <c r="I232">
        <v>0.1</v>
      </c>
      <c r="J232">
        <v>0.1</v>
      </c>
      <c r="K232">
        <v>0</v>
      </c>
      <c r="N232">
        <f>C232+D232+E232+F232+G232+H232+I232</f>
        <v>1.4000000000000001</v>
      </c>
      <c r="Q232" t="s">
        <v>273</v>
      </c>
      <c r="R232" t="s">
        <v>288</v>
      </c>
      <c r="S232" t="s">
        <v>293</v>
      </c>
      <c r="U232" s="6">
        <f>+(N232/$AF$19)*100</f>
        <v>49.873494585568309</v>
      </c>
      <c r="V232">
        <v>96</v>
      </c>
      <c r="W232" s="3">
        <f>+((F232+G232)/$AF$20)*100</f>
        <v>75.267284390591541</v>
      </c>
      <c r="X232" s="3">
        <f>+((D232+I232)/$AF$21)*100</f>
        <v>141.36546184739066</v>
      </c>
      <c r="Y232" s="3">
        <f>+((H232+F232)/$AF$22)*100</f>
        <v>103.15480557593581</v>
      </c>
      <c r="Z232" s="3">
        <f>+(K232/$AF$25)*100</f>
        <v>0</v>
      </c>
      <c r="AA232" s="3">
        <f>+(J232/$AF$24)*100</f>
        <v>32.3827046918124</v>
      </c>
      <c r="AB232" s="3">
        <f t="shared" si="3"/>
        <v>19.485166525846914</v>
      </c>
      <c r="AC232">
        <v>1670</v>
      </c>
    </row>
    <row r="233" spans="1:29" x14ac:dyDescent="0.2">
      <c r="A233" t="s">
        <v>41</v>
      </c>
      <c r="B233">
        <v>0.1</v>
      </c>
      <c r="C233">
        <f>B233*5</f>
        <v>0.5</v>
      </c>
      <c r="D233">
        <v>0.4</v>
      </c>
      <c r="E233">
        <v>0</v>
      </c>
      <c r="F233">
        <v>0</v>
      </c>
      <c r="G233">
        <v>0.3</v>
      </c>
      <c r="H233">
        <v>0.1</v>
      </c>
      <c r="I233">
        <v>0.1</v>
      </c>
      <c r="J233">
        <v>0.1</v>
      </c>
      <c r="K233">
        <v>0</v>
      </c>
      <c r="N233">
        <f>C233+D233+E233+F233+G233+H233+I233</f>
        <v>1.4000000000000001</v>
      </c>
      <c r="Q233" t="s">
        <v>347</v>
      </c>
      <c r="R233" t="s">
        <v>276</v>
      </c>
      <c r="S233" t="s">
        <v>318</v>
      </c>
      <c r="U233" s="6">
        <f>+(N233/$AF$19)*100</f>
        <v>49.873494585568309</v>
      </c>
      <c r="V233">
        <v>84</v>
      </c>
      <c r="W233" s="3">
        <f>+((F233+G233)/$AF$20)*100</f>
        <v>75.267284390591541</v>
      </c>
      <c r="X233" s="3">
        <f>+((D233+I233)/$AF$21)*100</f>
        <v>176.70682730923829</v>
      </c>
      <c r="Y233" s="3">
        <f>+((H233+F233)/$AF$22)*100</f>
        <v>51.577402787967905</v>
      </c>
      <c r="Z233" s="3">
        <f>+(K233/$AF$25)*100</f>
        <v>0</v>
      </c>
      <c r="AA233" s="3">
        <f>+(J233/$AF$24)*100</f>
        <v>32.3827046918124</v>
      </c>
      <c r="AB233" s="3">
        <f t="shared" si="3"/>
        <v>183.40558839508242</v>
      </c>
      <c r="AC233">
        <v>15719</v>
      </c>
    </row>
    <row r="234" spans="1:29" x14ac:dyDescent="0.2">
      <c r="A234" t="s">
        <v>147</v>
      </c>
      <c r="B234">
        <v>0.1</v>
      </c>
      <c r="C234">
        <f>B234*5</f>
        <v>0.5</v>
      </c>
      <c r="D234">
        <v>0.4</v>
      </c>
      <c r="E234">
        <v>0.2</v>
      </c>
      <c r="F234">
        <v>0</v>
      </c>
      <c r="G234">
        <v>0.2</v>
      </c>
      <c r="H234">
        <v>0</v>
      </c>
      <c r="I234">
        <v>0.1</v>
      </c>
      <c r="J234">
        <v>0.3</v>
      </c>
      <c r="K234">
        <v>0</v>
      </c>
      <c r="N234">
        <f>C234+D234+E234+F234+G234+H234+I234</f>
        <v>1.4000000000000001</v>
      </c>
      <c r="Q234" t="s">
        <v>346</v>
      </c>
      <c r="R234" t="s">
        <v>276</v>
      </c>
      <c r="S234" t="s">
        <v>309</v>
      </c>
      <c r="U234" s="6">
        <f>+(N234/$AF$19)*100</f>
        <v>49.873494585568309</v>
      </c>
      <c r="V234">
        <v>67</v>
      </c>
      <c r="W234" s="3">
        <f>+((F234+G234)/$AF$20)*100</f>
        <v>50.178189593727694</v>
      </c>
      <c r="X234" s="3">
        <f>+((D234+I234)/$AF$21)*100</f>
        <v>176.70682730923829</v>
      </c>
      <c r="Y234" s="3">
        <f>+((H234+F234)/$AF$22)*100</f>
        <v>0</v>
      </c>
      <c r="Z234" s="3">
        <f>+(K234/$AF$25)*100</f>
        <v>0</v>
      </c>
      <c r="AA234" s="3">
        <f>+(J234/$AF$24)*100</f>
        <v>97.148114075437192</v>
      </c>
      <c r="AB234" s="3">
        <f t="shared" si="3"/>
        <v>54.838492617652989</v>
      </c>
      <c r="AC234">
        <v>4700</v>
      </c>
    </row>
    <row r="235" spans="1:29" x14ac:dyDescent="0.2">
      <c r="A235" t="s">
        <v>135</v>
      </c>
      <c r="B235">
        <v>0.2</v>
      </c>
      <c r="C235">
        <f>B235*5</f>
        <v>1</v>
      </c>
      <c r="D235">
        <v>0.1</v>
      </c>
      <c r="E235">
        <v>0</v>
      </c>
      <c r="F235">
        <v>0</v>
      </c>
      <c r="G235">
        <v>0.2</v>
      </c>
      <c r="H235">
        <v>0</v>
      </c>
      <c r="I235">
        <v>0.1</v>
      </c>
      <c r="J235">
        <v>0</v>
      </c>
      <c r="K235">
        <v>0</v>
      </c>
      <c r="N235">
        <f>C235+D235+E235+F235+G235+H235+I235</f>
        <v>1.4000000000000001</v>
      </c>
      <c r="Q235" t="s">
        <v>299</v>
      </c>
      <c r="R235" t="s">
        <v>286</v>
      </c>
      <c r="S235" t="s">
        <v>292</v>
      </c>
      <c r="U235" s="6">
        <f>+(N235/$AF$19)*100</f>
        <v>49.873494585568309</v>
      </c>
      <c r="V235">
        <v>99</v>
      </c>
      <c r="W235" s="3">
        <f>+((F235+G235)/$AF$20)*100</f>
        <v>50.178189593727694</v>
      </c>
      <c r="X235" s="3">
        <f>+((D235+I235)/$AF$21)*100</f>
        <v>70.682730923695331</v>
      </c>
      <c r="Y235" s="3">
        <f>+((H235+F235)/$AF$22)*100</f>
        <v>0</v>
      </c>
      <c r="Z235" s="3">
        <f>+(K235/$AF$25)*100</f>
        <v>0</v>
      </c>
      <c r="AA235" s="3">
        <f>+(J235/$AF$24)*100</f>
        <v>0</v>
      </c>
      <c r="AB235" s="3">
        <f t="shared" si="3"/>
        <v>48.89960054480504</v>
      </c>
      <c r="AC235">
        <v>4191</v>
      </c>
    </row>
    <row r="236" spans="1:29" x14ac:dyDescent="0.2">
      <c r="A236" t="s">
        <v>158</v>
      </c>
      <c r="B236">
        <v>0.1</v>
      </c>
      <c r="C236">
        <f>B236*5</f>
        <v>0.5</v>
      </c>
      <c r="D236">
        <v>0.3</v>
      </c>
      <c r="E236">
        <v>0</v>
      </c>
      <c r="F236">
        <v>0</v>
      </c>
      <c r="G236">
        <v>0.2</v>
      </c>
      <c r="H236">
        <v>0.3</v>
      </c>
      <c r="I236">
        <v>0.1</v>
      </c>
      <c r="J236">
        <v>0</v>
      </c>
      <c r="K236">
        <v>0</v>
      </c>
      <c r="N236">
        <f>C236+D236+E236+F236+G236+H236+I236</f>
        <v>1.4000000000000001</v>
      </c>
      <c r="Q236" t="s">
        <v>297</v>
      </c>
      <c r="R236" t="s">
        <v>288</v>
      </c>
      <c r="S236" t="s">
        <v>318</v>
      </c>
      <c r="U236" s="6">
        <f>+(N236/$AF$19)*100</f>
        <v>49.873494585568309</v>
      </c>
      <c r="V236">
        <v>87</v>
      </c>
      <c r="W236" s="3">
        <f>+((F236+G236)/$AF$20)*100</f>
        <v>50.178189593727694</v>
      </c>
      <c r="X236" s="3">
        <f>+((D236+I236)/$AF$21)*100</f>
        <v>141.36546184739066</v>
      </c>
      <c r="Y236" s="3">
        <f>+((H236+F236)/$AF$22)*100</f>
        <v>154.73220836390371</v>
      </c>
      <c r="Z236" s="3">
        <f>+(K236/$AF$25)*100</f>
        <v>0</v>
      </c>
      <c r="AA236" s="3">
        <f>+(J236/$AF$24)*100</f>
        <v>0</v>
      </c>
      <c r="AB236" s="3">
        <f t="shared" si="3"/>
        <v>31.467960551023427</v>
      </c>
      <c r="AC236">
        <v>2697</v>
      </c>
    </row>
    <row r="237" spans="1:29" x14ac:dyDescent="0.2">
      <c r="A237" t="s">
        <v>395</v>
      </c>
      <c r="B237">
        <v>0.1</v>
      </c>
      <c r="C237">
        <f>B237*5</f>
        <v>0.5</v>
      </c>
      <c r="D237">
        <v>0.2</v>
      </c>
      <c r="E237">
        <v>0</v>
      </c>
      <c r="F237">
        <v>0</v>
      </c>
      <c r="G237">
        <v>0.6</v>
      </c>
      <c r="H237">
        <v>0.1</v>
      </c>
      <c r="I237">
        <v>0</v>
      </c>
      <c r="J237">
        <v>0.1</v>
      </c>
      <c r="K237">
        <v>0</v>
      </c>
      <c r="N237">
        <f>C237+D237+E237+F237+G237+H237+I237</f>
        <v>1.4</v>
      </c>
      <c r="Q237" t="s">
        <v>474</v>
      </c>
      <c r="R237" t="s">
        <v>276</v>
      </c>
      <c r="S237" s="7" t="s">
        <v>293</v>
      </c>
      <c r="T237" s="2"/>
      <c r="U237" s="6">
        <f>+(N237/$AF$19)*100</f>
        <v>49.873494585568309</v>
      </c>
      <c r="V237">
        <v>106</v>
      </c>
      <c r="W237" s="3">
        <f>+((F237+G237)/$AF$20)*100</f>
        <v>150.53456878118308</v>
      </c>
      <c r="X237" s="3">
        <f>+((D237+I237)/$AF$21)*100</f>
        <v>70.682730923695331</v>
      </c>
      <c r="Y237" s="3">
        <f>+((H237+F237)/$AF$22)*100</f>
        <v>51.577402787967905</v>
      </c>
      <c r="Z237" s="3">
        <f>+(K237/$AF$25)*100</f>
        <v>0</v>
      </c>
      <c r="AA237" s="3">
        <f>+(J237/$AF$24)*100</f>
        <v>32.3827046918124</v>
      </c>
      <c r="AB237" s="3">
        <f t="shared" si="3"/>
        <v>25.669081650816295</v>
      </c>
      <c r="AC237">
        <v>2200</v>
      </c>
    </row>
    <row r="238" spans="1:29" x14ac:dyDescent="0.2">
      <c r="A238" t="s">
        <v>242</v>
      </c>
      <c r="B238">
        <v>0.1</v>
      </c>
      <c r="C238">
        <f>B238*5</f>
        <v>0.5</v>
      </c>
      <c r="D238">
        <v>0.1</v>
      </c>
      <c r="E238">
        <v>0</v>
      </c>
      <c r="F238">
        <v>0</v>
      </c>
      <c r="G238">
        <v>0.6</v>
      </c>
      <c r="H238">
        <v>0.2</v>
      </c>
      <c r="I238">
        <v>0</v>
      </c>
      <c r="J238">
        <v>0.1</v>
      </c>
      <c r="K238">
        <v>0</v>
      </c>
      <c r="N238">
        <f>C238+D238+E238+F238+G238+H238+I238</f>
        <v>1.4</v>
      </c>
      <c r="Q238" t="s">
        <v>281</v>
      </c>
      <c r="R238" t="s">
        <v>288</v>
      </c>
      <c r="S238" t="s">
        <v>292</v>
      </c>
      <c r="U238" s="6">
        <f>+(N238/$AF$19)*100</f>
        <v>49.873494585568309</v>
      </c>
      <c r="V238">
        <v>81</v>
      </c>
      <c r="W238" s="3">
        <f>+((F238+G238)/$AF$20)*100</f>
        <v>150.53456878118308</v>
      </c>
      <c r="X238" s="3">
        <f>+((D238+I238)/$AF$21)*100</f>
        <v>35.341365461847666</v>
      </c>
      <c r="Y238" s="3">
        <f>+((H238+F238)/$AF$22)*100</f>
        <v>103.15480557593581</v>
      </c>
      <c r="Z238" s="3">
        <f>+(K238/$AF$25)*100</f>
        <v>0</v>
      </c>
      <c r="AA238" s="3">
        <f>+(J238/$AF$24)*100</f>
        <v>32.3827046918124</v>
      </c>
      <c r="AB238" s="3">
        <f t="shared" si="3"/>
        <v>27.734275947268333</v>
      </c>
      <c r="AC238">
        <v>2377</v>
      </c>
    </row>
    <row r="239" spans="1:29" x14ac:dyDescent="0.2">
      <c r="A239" t="s">
        <v>241</v>
      </c>
      <c r="B239">
        <v>0.1</v>
      </c>
      <c r="C239">
        <f>B239*5</f>
        <v>0.5</v>
      </c>
      <c r="D239">
        <v>0.2</v>
      </c>
      <c r="E239">
        <v>0</v>
      </c>
      <c r="F239">
        <v>0</v>
      </c>
      <c r="G239">
        <v>0.5</v>
      </c>
      <c r="H239">
        <v>0.2</v>
      </c>
      <c r="I239">
        <v>0</v>
      </c>
      <c r="J239">
        <v>0.2</v>
      </c>
      <c r="K239">
        <v>0.1</v>
      </c>
      <c r="N239">
        <f>C239+D239+E239+F239+G239+H239+I239</f>
        <v>1.4</v>
      </c>
      <c r="Q239" t="s">
        <v>310</v>
      </c>
      <c r="R239" t="s">
        <v>308</v>
      </c>
      <c r="S239" t="s">
        <v>294</v>
      </c>
      <c r="U239" s="6">
        <f>+(N239/$AF$19)*100</f>
        <v>49.873494585568309</v>
      </c>
      <c r="V239">
        <v>78</v>
      </c>
      <c r="W239" s="3">
        <f>+((F239+G239)/$AF$20)*100</f>
        <v>125.44547398431925</v>
      </c>
      <c r="X239" s="3">
        <f>+((D239+I239)/$AF$21)*100</f>
        <v>70.682730923695331</v>
      </c>
      <c r="Y239" s="3">
        <f>+((H239+F239)/$AF$22)*100</f>
        <v>103.15480557593581</v>
      </c>
      <c r="Z239" s="3">
        <f>+(K239/$AF$25)*100</f>
        <v>550.00000000000057</v>
      </c>
      <c r="AA239" s="3">
        <f>+(J239/$AF$24)*100</f>
        <v>64.765409383624799</v>
      </c>
      <c r="AB239" s="3">
        <f t="shared" si="3"/>
        <v>86.504805163250907</v>
      </c>
      <c r="AC239">
        <v>7414</v>
      </c>
    </row>
    <row r="240" spans="1:29" x14ac:dyDescent="0.2">
      <c r="A240" t="s">
        <v>244</v>
      </c>
      <c r="B240">
        <v>0.1</v>
      </c>
      <c r="C240">
        <f>B240*5</f>
        <v>0.5</v>
      </c>
      <c r="D240">
        <v>0.1</v>
      </c>
      <c r="E240">
        <v>0</v>
      </c>
      <c r="F240">
        <v>0</v>
      </c>
      <c r="G240">
        <v>0.4</v>
      </c>
      <c r="H240">
        <v>0.4</v>
      </c>
      <c r="I240">
        <v>0</v>
      </c>
      <c r="J240">
        <v>0.2</v>
      </c>
      <c r="K240">
        <v>0</v>
      </c>
      <c r="N240">
        <f>C240+D240+E240+F240+G240+H240+I240</f>
        <v>1.4</v>
      </c>
      <c r="Q240" t="s">
        <v>281</v>
      </c>
      <c r="R240" t="s">
        <v>296</v>
      </c>
      <c r="S240" t="s">
        <v>318</v>
      </c>
      <c r="U240" s="6">
        <f>+(N240/$AF$19)*100</f>
        <v>49.873494585568309</v>
      </c>
      <c r="V240">
        <v>93</v>
      </c>
      <c r="W240" s="3">
        <f>+((F240+G240)/$AF$20)*100</f>
        <v>100.35637918745539</v>
      </c>
      <c r="X240" s="3">
        <f>+((D240+I240)/$AF$21)*100</f>
        <v>35.341365461847666</v>
      </c>
      <c r="Y240" s="3">
        <f>+((H240+F240)/$AF$22)*100</f>
        <v>206.30961115187162</v>
      </c>
      <c r="Z240" s="3">
        <f>+(K240/$AF$25)*100</f>
        <v>0</v>
      </c>
      <c r="AA240" s="3">
        <f>+(J240/$AF$24)*100</f>
        <v>64.765409383624799</v>
      </c>
      <c r="AB240" s="3">
        <f t="shared" si="3"/>
        <v>99.01264858583049</v>
      </c>
      <c r="AC240">
        <v>8486</v>
      </c>
    </row>
    <row r="241" spans="1:29" x14ac:dyDescent="0.2">
      <c r="A241" t="s">
        <v>231</v>
      </c>
      <c r="B241">
        <v>0.1</v>
      </c>
      <c r="C241">
        <f>B241*5</f>
        <v>0.5</v>
      </c>
      <c r="D241">
        <v>0.3</v>
      </c>
      <c r="E241">
        <v>0</v>
      </c>
      <c r="F241">
        <v>0.1</v>
      </c>
      <c r="G241">
        <v>0.3</v>
      </c>
      <c r="H241">
        <v>0.2</v>
      </c>
      <c r="I241">
        <v>0</v>
      </c>
      <c r="J241">
        <v>0.1</v>
      </c>
      <c r="K241">
        <v>0</v>
      </c>
      <c r="N241">
        <f>C241+D241+E241+F241+G241+H241+I241</f>
        <v>1.4</v>
      </c>
      <c r="Q241" t="s">
        <v>348</v>
      </c>
      <c r="R241" t="s">
        <v>277</v>
      </c>
      <c r="S241" t="s">
        <v>293</v>
      </c>
      <c r="U241" s="6">
        <f>+(N241/$AF$19)*100</f>
        <v>49.873494585568309</v>
      </c>
      <c r="V241">
        <v>135</v>
      </c>
      <c r="W241" s="3">
        <f>+((F241+G241)/$AF$20)*100</f>
        <v>100.35637918745539</v>
      </c>
      <c r="X241" s="3">
        <f>+((D241+I241)/$AF$21)*100</f>
        <v>106.02409638554298</v>
      </c>
      <c r="Y241" s="3">
        <f>+((H241+F241)/$AF$22)*100</f>
        <v>154.73220836390377</v>
      </c>
      <c r="Z241" s="3">
        <f>+(K241/$AF$25)*100</f>
        <v>0</v>
      </c>
      <c r="AA241" s="3">
        <f>+(J241/$AF$24)*100</f>
        <v>32.3827046918124</v>
      </c>
      <c r="AB241" s="3">
        <f t="shared" si="3"/>
        <v>73.506915636428474</v>
      </c>
      <c r="AC241">
        <v>6300</v>
      </c>
    </row>
    <row r="242" spans="1:29" x14ac:dyDescent="0.2">
      <c r="A242" t="s">
        <v>94</v>
      </c>
      <c r="B242">
        <v>0.1</v>
      </c>
      <c r="C242">
        <f>B242*5</f>
        <v>0.5</v>
      </c>
      <c r="D242">
        <v>0.4</v>
      </c>
      <c r="E242">
        <v>0</v>
      </c>
      <c r="F242">
        <v>0</v>
      </c>
      <c r="G242">
        <v>0.3</v>
      </c>
      <c r="H242">
        <v>0</v>
      </c>
      <c r="I242">
        <v>0.2</v>
      </c>
      <c r="J242">
        <v>0.1</v>
      </c>
      <c r="K242">
        <v>0</v>
      </c>
      <c r="N242">
        <f>C242+D242+E242+F242+G242+H242+I242</f>
        <v>1.4</v>
      </c>
      <c r="Q242" t="s">
        <v>320</v>
      </c>
      <c r="R242" t="s">
        <v>307</v>
      </c>
      <c r="S242" t="s">
        <v>309</v>
      </c>
      <c r="U242" s="6">
        <f>+(N242/$AF$19)*100</f>
        <v>49.873494585568309</v>
      </c>
      <c r="V242">
        <v>66</v>
      </c>
      <c r="W242" s="3">
        <f>+((F242+G242)/$AF$20)*100</f>
        <v>75.267284390591541</v>
      </c>
      <c r="X242" s="3">
        <f>+((D242+I242)/$AF$21)*100</f>
        <v>212.04819277108601</v>
      </c>
      <c r="Y242" s="3">
        <f>+((H242+F242)/$AF$22)*100</f>
        <v>0</v>
      </c>
      <c r="Z242" s="3">
        <f>+(K242/$AF$25)*100</f>
        <v>0</v>
      </c>
      <c r="AA242" s="3">
        <f>+(J242/$AF$24)*100</f>
        <v>32.3827046918124</v>
      </c>
      <c r="AB242" s="3">
        <f t="shared" si="3"/>
        <v>67.136316281271348</v>
      </c>
      <c r="AC242">
        <v>5754</v>
      </c>
    </row>
    <row r="243" spans="1:29" x14ac:dyDescent="0.2">
      <c r="A243" t="s">
        <v>455</v>
      </c>
      <c r="B243">
        <v>0.1</v>
      </c>
      <c r="C243">
        <f>B243*5</f>
        <v>0.5</v>
      </c>
      <c r="D243">
        <v>0.3</v>
      </c>
      <c r="E243">
        <v>0</v>
      </c>
      <c r="F243">
        <v>0</v>
      </c>
      <c r="G243">
        <v>0.2</v>
      </c>
      <c r="H243">
        <v>0</v>
      </c>
      <c r="I243">
        <v>0.4</v>
      </c>
      <c r="J243">
        <v>0.1</v>
      </c>
      <c r="K243">
        <v>0.1</v>
      </c>
      <c r="N243">
        <f>C243+D243+E243+F243+G243+H243+I244</f>
        <v>1.1000000000000001</v>
      </c>
      <c r="Q243" t="s">
        <v>376</v>
      </c>
      <c r="R243" t="s">
        <v>276</v>
      </c>
      <c r="S243" s="7" t="s">
        <v>330</v>
      </c>
      <c r="U243" s="6">
        <f>+(N243/$AF$19)*100</f>
        <v>39.186317174375098</v>
      </c>
      <c r="V243">
        <v>90</v>
      </c>
      <c r="W243" s="3">
        <f>+((F243+G243)/$AF$20)*100</f>
        <v>50.178189593727694</v>
      </c>
      <c r="X243" s="3">
        <f>+((D243+I243)/$AF$21)*100</f>
        <v>247.38955823293361</v>
      </c>
      <c r="Y243" s="3">
        <f>+((H243+F243)/$AF$22)*100</f>
        <v>0</v>
      </c>
      <c r="Z243" s="3">
        <f>+(K243/$AF$25)*100</f>
        <v>550.00000000000057</v>
      </c>
      <c r="AA243" s="3">
        <f>+(J243/$AF$24)*100</f>
        <v>32.3827046918124</v>
      </c>
      <c r="AB243" s="3">
        <f t="shared" si="3"/>
        <v>48.654577492683607</v>
      </c>
      <c r="AC243">
        <v>4170</v>
      </c>
    </row>
    <row r="244" spans="1:29" x14ac:dyDescent="0.2">
      <c r="A244" t="s">
        <v>42</v>
      </c>
      <c r="B244">
        <v>0.1</v>
      </c>
      <c r="C244">
        <f>B244*5</f>
        <v>0.5</v>
      </c>
      <c r="D244">
        <v>0.1</v>
      </c>
      <c r="E244">
        <v>0.1</v>
      </c>
      <c r="F244">
        <v>0</v>
      </c>
      <c r="G244">
        <v>0.2</v>
      </c>
      <c r="H244">
        <v>0.4</v>
      </c>
      <c r="I244">
        <v>0.1</v>
      </c>
      <c r="J244">
        <v>0.1</v>
      </c>
      <c r="K244">
        <v>0</v>
      </c>
      <c r="N244">
        <f>C244+D244+E244+F244+G244+H244+I244</f>
        <v>1.4</v>
      </c>
      <c r="Q244" t="s">
        <v>333</v>
      </c>
      <c r="R244" t="s">
        <v>280</v>
      </c>
      <c r="S244" t="s">
        <v>293</v>
      </c>
      <c r="U244" s="6">
        <f>+(N244/$AF$19)*100</f>
        <v>49.873494585568309</v>
      </c>
      <c r="V244">
        <v>116</v>
      </c>
      <c r="W244" s="3">
        <f>+((F244+G244)/$AF$20)*100</f>
        <v>50.178189593727694</v>
      </c>
      <c r="X244" s="3">
        <f>+((D244+I244)/$AF$21)*100</f>
        <v>70.682730923695331</v>
      </c>
      <c r="Y244" s="3">
        <f>+((H244+F244)/$AF$22)*100</f>
        <v>206.30961115187162</v>
      </c>
      <c r="Z244" s="3">
        <f>+(K244/$AF$25)*100</f>
        <v>0</v>
      </c>
      <c r="AA244" s="3">
        <f>+(J244/$AF$24)*100</f>
        <v>32.3827046918124</v>
      </c>
      <c r="AB244" s="3">
        <f t="shared" si="3"/>
        <v>43.299073639172391</v>
      </c>
      <c r="AC244">
        <v>3711</v>
      </c>
    </row>
    <row r="245" spans="1:29" x14ac:dyDescent="0.2">
      <c r="A245" t="s">
        <v>148</v>
      </c>
      <c r="B245">
        <v>0.1</v>
      </c>
      <c r="C245">
        <f>B245*5</f>
        <v>0.5</v>
      </c>
      <c r="D245">
        <v>0.5</v>
      </c>
      <c r="E245">
        <v>0</v>
      </c>
      <c r="F245">
        <v>0</v>
      </c>
      <c r="G245">
        <v>0.2</v>
      </c>
      <c r="H245">
        <v>0</v>
      </c>
      <c r="I245">
        <v>0.2</v>
      </c>
      <c r="J245">
        <v>0.1</v>
      </c>
      <c r="K245">
        <v>0</v>
      </c>
      <c r="N245">
        <f>C245+D245+E245+F245+G245+H245+I245</f>
        <v>1.4</v>
      </c>
      <c r="Q245" t="s">
        <v>345</v>
      </c>
      <c r="R245" t="s">
        <v>276</v>
      </c>
      <c r="S245" t="s">
        <v>314</v>
      </c>
      <c r="U245" s="6">
        <f>+(N245/$AF$19)*100</f>
        <v>49.873494585568309</v>
      </c>
      <c r="V245">
        <v>81</v>
      </c>
      <c r="W245" s="3">
        <f>+((F245+G245)/$AF$20)*100</f>
        <v>50.178189593727694</v>
      </c>
      <c r="X245" s="3">
        <f>+((D245+I245)/$AF$21)*100</f>
        <v>247.38955823293361</v>
      </c>
      <c r="Y245" s="3">
        <f>+((H245+F245)/$AF$22)*100</f>
        <v>0</v>
      </c>
      <c r="Z245" s="3">
        <f>+(K245/$AF$25)*100</f>
        <v>0</v>
      </c>
      <c r="AA245" s="3">
        <f>+(J245/$AF$24)*100</f>
        <v>32.3827046918124</v>
      </c>
      <c r="AB245" s="3">
        <f t="shared" si="3"/>
        <v>31.176266441355061</v>
      </c>
      <c r="AC245">
        <v>2672</v>
      </c>
    </row>
    <row r="246" spans="1:29" x14ac:dyDescent="0.2">
      <c r="A246" t="s">
        <v>93</v>
      </c>
      <c r="B246">
        <v>0.1</v>
      </c>
      <c r="C246">
        <f>B246*5</f>
        <v>0.5</v>
      </c>
      <c r="D246">
        <v>0.4</v>
      </c>
      <c r="E246">
        <v>0</v>
      </c>
      <c r="F246">
        <v>0</v>
      </c>
      <c r="G246">
        <v>0.1</v>
      </c>
      <c r="H246">
        <v>0.2</v>
      </c>
      <c r="I246">
        <v>0.2</v>
      </c>
      <c r="J246">
        <v>0.3</v>
      </c>
      <c r="K246">
        <v>0</v>
      </c>
      <c r="N246">
        <f>C246+D246+E246+F246+G246+H246+I246</f>
        <v>1.4</v>
      </c>
      <c r="Q246" t="s">
        <v>301</v>
      </c>
      <c r="R246" t="s">
        <v>288</v>
      </c>
      <c r="S246" t="s">
        <v>294</v>
      </c>
      <c r="U246" s="6">
        <f>+(N246/$AF$19)*100</f>
        <v>49.873494585568309</v>
      </c>
      <c r="V246">
        <v>102</v>
      </c>
      <c r="W246" s="3">
        <f>+((F246+G246)/$AF$20)*100</f>
        <v>25.089094796863847</v>
      </c>
      <c r="X246" s="3">
        <f>+((D246+I246)/$AF$21)*100</f>
        <v>212.04819277108601</v>
      </c>
      <c r="Y246" s="3">
        <f>+((H246+F246)/$AF$22)*100</f>
        <v>103.15480557593581</v>
      </c>
      <c r="Z246" s="3">
        <f>+(K246/$AF$25)*100</f>
        <v>0</v>
      </c>
      <c r="AA246" s="3">
        <f>+(J246/$AF$24)*100</f>
        <v>97.148114075437192</v>
      </c>
      <c r="AB246" s="3">
        <f t="shared" si="3"/>
        <v>22.028739162155073</v>
      </c>
      <c r="AC246">
        <v>1888</v>
      </c>
    </row>
    <row r="247" spans="1:29" x14ac:dyDescent="0.2">
      <c r="A247" t="s">
        <v>100</v>
      </c>
      <c r="B247">
        <v>0.1</v>
      </c>
      <c r="C247">
        <f>B247*5</f>
        <v>0.5</v>
      </c>
      <c r="D247">
        <v>0.1</v>
      </c>
      <c r="E247">
        <v>0</v>
      </c>
      <c r="F247">
        <v>0</v>
      </c>
      <c r="G247">
        <v>0.5</v>
      </c>
      <c r="H247">
        <v>0.1</v>
      </c>
      <c r="I247">
        <v>0.1</v>
      </c>
      <c r="J247">
        <v>0.1</v>
      </c>
      <c r="K247">
        <v>0</v>
      </c>
      <c r="N247">
        <f>C247+D247+E247+F247+G247+H247+I247</f>
        <v>1.3000000000000003</v>
      </c>
      <c r="Q247" t="s">
        <v>349</v>
      </c>
      <c r="R247" t="s">
        <v>277</v>
      </c>
      <c r="S247" t="s">
        <v>350</v>
      </c>
      <c r="U247" s="6">
        <f>+(N247/$AF$19)*100</f>
        <v>46.311102115170584</v>
      </c>
      <c r="V247">
        <v>74</v>
      </c>
      <c r="W247" s="3">
        <f>+((F247+G247)/$AF$20)*100</f>
        <v>125.44547398431925</v>
      </c>
      <c r="X247" s="3">
        <f>+((D247+I247)/$AF$21)*100</f>
        <v>70.682730923695331</v>
      </c>
      <c r="Y247" s="3">
        <f>+((H247+F247)/$AF$22)*100</f>
        <v>51.577402787967905</v>
      </c>
      <c r="Z247" s="3">
        <f>+(K247/$AF$25)*100</f>
        <v>0</v>
      </c>
      <c r="AA247" s="3">
        <f>+(J247/$AF$24)*100</f>
        <v>32.3827046918124</v>
      </c>
      <c r="AB247" s="3">
        <f t="shared" si="3"/>
        <v>22.343768800596912</v>
      </c>
      <c r="AC247">
        <v>1915</v>
      </c>
    </row>
    <row r="248" spans="1:29" x14ac:dyDescent="0.2">
      <c r="A248" t="s">
        <v>97</v>
      </c>
      <c r="B248">
        <v>0.1</v>
      </c>
      <c r="C248">
        <f>B248*5</f>
        <v>0.5</v>
      </c>
      <c r="D248">
        <v>0.3</v>
      </c>
      <c r="E248">
        <v>0</v>
      </c>
      <c r="F248">
        <v>0</v>
      </c>
      <c r="G248">
        <v>0.4</v>
      </c>
      <c r="H248">
        <v>0</v>
      </c>
      <c r="I248">
        <v>0.1</v>
      </c>
      <c r="J248">
        <v>0.2</v>
      </c>
      <c r="K248">
        <v>0</v>
      </c>
      <c r="N248">
        <f>C248+D248+E248+F248+G248+H248+I248</f>
        <v>1.3000000000000003</v>
      </c>
      <c r="Q248" t="s">
        <v>349</v>
      </c>
      <c r="R248" t="s">
        <v>280</v>
      </c>
      <c r="S248" t="s">
        <v>294</v>
      </c>
      <c r="U248" s="6">
        <f>+(N248/$AF$19)*100</f>
        <v>46.311102115170584</v>
      </c>
      <c r="V248">
        <v>119</v>
      </c>
      <c r="W248" s="3">
        <f>+((F248+G248)/$AF$20)*100</f>
        <v>100.35637918745539</v>
      </c>
      <c r="X248" s="3">
        <f>+((D248+I248)/$AF$21)*100</f>
        <v>141.36546184739066</v>
      </c>
      <c r="Y248" s="3">
        <f>+((H248+F248)/$AF$22)*100</f>
        <v>0</v>
      </c>
      <c r="Z248" s="3">
        <f>+(K248/$AF$25)*100</f>
        <v>0</v>
      </c>
      <c r="AA248" s="3">
        <f>+(J248/$AF$24)*100</f>
        <v>64.765409383624799</v>
      </c>
      <c r="AB248" s="3">
        <f t="shared" si="3"/>
        <v>71.896764151059088</v>
      </c>
      <c r="AC248">
        <v>6162</v>
      </c>
    </row>
    <row r="249" spans="1:29" x14ac:dyDescent="0.2">
      <c r="A249" t="s">
        <v>44</v>
      </c>
      <c r="B249">
        <v>0.1</v>
      </c>
      <c r="C249">
        <f>B249*5</f>
        <v>0.5</v>
      </c>
      <c r="D249">
        <v>0.2</v>
      </c>
      <c r="E249">
        <v>0</v>
      </c>
      <c r="F249">
        <v>0</v>
      </c>
      <c r="G249">
        <v>0.4</v>
      </c>
      <c r="H249">
        <v>0.1</v>
      </c>
      <c r="I249">
        <v>0.1</v>
      </c>
      <c r="J249">
        <v>0.1</v>
      </c>
      <c r="K249">
        <v>0</v>
      </c>
      <c r="N249">
        <f>C249+D249+E249+F249+G249+H249+I249</f>
        <v>1.3000000000000003</v>
      </c>
      <c r="Q249" t="s">
        <v>329</v>
      </c>
      <c r="R249" t="s">
        <v>308</v>
      </c>
      <c r="S249" t="s">
        <v>293</v>
      </c>
      <c r="U249" s="6">
        <f>+(N249/$AF$19)*100</f>
        <v>46.311102115170584</v>
      </c>
      <c r="V249">
        <v>108</v>
      </c>
      <c r="W249" s="3">
        <f>+((F249+G249)/$AF$20)*100</f>
        <v>100.35637918745539</v>
      </c>
      <c r="X249" s="3">
        <f>+((D249+I249)/$AF$21)*100</f>
        <v>106.024096385543</v>
      </c>
      <c r="Y249" s="3">
        <f>+((H249+F249)/$AF$22)*100</f>
        <v>51.577402787967905</v>
      </c>
      <c r="Z249" s="3">
        <f>+(K249/$AF$25)*100</f>
        <v>0</v>
      </c>
      <c r="AA249" s="3">
        <f>+(J249/$AF$24)*100</f>
        <v>32.3827046918124</v>
      </c>
      <c r="AB249" s="3">
        <f t="shared" si="3"/>
        <v>46.589383196231573</v>
      </c>
      <c r="AC249">
        <v>3993</v>
      </c>
    </row>
    <row r="250" spans="1:29" x14ac:dyDescent="0.2">
      <c r="A250" t="s">
        <v>457</v>
      </c>
      <c r="B250">
        <v>0.1</v>
      </c>
      <c r="C250">
        <f>B250*5</f>
        <v>0.5</v>
      </c>
      <c r="D250">
        <v>0.4</v>
      </c>
      <c r="E250">
        <v>0</v>
      </c>
      <c r="F250">
        <v>0</v>
      </c>
      <c r="G250">
        <v>0.2</v>
      </c>
      <c r="H250">
        <v>0.1</v>
      </c>
      <c r="I250">
        <v>0</v>
      </c>
      <c r="J250">
        <v>0.2</v>
      </c>
      <c r="K250">
        <v>0</v>
      </c>
      <c r="N250">
        <f>C250+D250+E250+F250+G250+H250+I251</f>
        <v>1.3000000000000003</v>
      </c>
      <c r="Q250" t="s">
        <v>356</v>
      </c>
      <c r="R250" t="s">
        <v>286</v>
      </c>
      <c r="S250" s="7" t="s">
        <v>294</v>
      </c>
      <c r="U250" s="6">
        <f>+(N250/$AF$19)*100</f>
        <v>46.311102115170584</v>
      </c>
      <c r="V250">
        <v>85</v>
      </c>
      <c r="W250" s="3">
        <f>+((F250+G250)/$AF$20)*100</f>
        <v>50.178189593727694</v>
      </c>
      <c r="X250" s="3">
        <f>+((D250+I250)/$AF$21)*100</f>
        <v>141.36546184739066</v>
      </c>
      <c r="Y250" s="3">
        <f>+((H250+F250)/$AF$22)*100</f>
        <v>51.577402787967905</v>
      </c>
      <c r="Z250" s="3">
        <f>+(K250/$AF$25)*100</f>
        <v>0</v>
      </c>
      <c r="AA250" s="3">
        <f>+(J250/$AF$24)*100</f>
        <v>64.765409383624799</v>
      </c>
      <c r="AB250" s="3">
        <f t="shared" si="3"/>
        <v>33.498151554315264</v>
      </c>
      <c r="AC250">
        <v>2871</v>
      </c>
    </row>
    <row r="251" spans="1:29" x14ac:dyDescent="0.2">
      <c r="A251" t="s">
        <v>154</v>
      </c>
      <c r="B251">
        <v>0.1</v>
      </c>
      <c r="C251">
        <f>B251*5</f>
        <v>0.5</v>
      </c>
      <c r="D251">
        <v>0.4</v>
      </c>
      <c r="E251">
        <v>0</v>
      </c>
      <c r="F251">
        <v>0</v>
      </c>
      <c r="G251">
        <v>0.2</v>
      </c>
      <c r="H251">
        <v>0.1</v>
      </c>
      <c r="I251">
        <v>0.1</v>
      </c>
      <c r="J251">
        <v>0</v>
      </c>
      <c r="K251">
        <v>0</v>
      </c>
      <c r="N251">
        <f>C251+D251+E251+F251+G251+H251+I251</f>
        <v>1.3000000000000003</v>
      </c>
      <c r="Q251" t="s">
        <v>297</v>
      </c>
      <c r="R251" t="s">
        <v>288</v>
      </c>
      <c r="S251" t="s">
        <v>309</v>
      </c>
      <c r="U251" s="6">
        <f>+(N251/$AF$19)*100</f>
        <v>46.311102115170584</v>
      </c>
      <c r="V251">
        <v>108</v>
      </c>
      <c r="W251" s="3">
        <f>+((F251+G251)/$AF$20)*100</f>
        <v>50.178189593727694</v>
      </c>
      <c r="X251" s="3">
        <f>+((D251+I251)/$AF$21)*100</f>
        <v>176.70682730923829</v>
      </c>
      <c r="Y251" s="3">
        <f>+((H251+F251)/$AF$22)*100</f>
        <v>51.577402787967905</v>
      </c>
      <c r="Z251" s="3">
        <f>+(K251/$AF$25)*100</f>
        <v>0</v>
      </c>
      <c r="AA251" s="3">
        <f>+(J251/$AF$24)*100</f>
        <v>0</v>
      </c>
      <c r="AB251" s="3">
        <f t="shared" si="3"/>
        <v>31.082924326261185</v>
      </c>
      <c r="AC251">
        <v>2664</v>
      </c>
    </row>
    <row r="252" spans="1:29" x14ac:dyDescent="0.2">
      <c r="A252" t="s">
        <v>99</v>
      </c>
      <c r="B252">
        <v>0.1</v>
      </c>
      <c r="C252">
        <f>B252*5</f>
        <v>0.5</v>
      </c>
      <c r="D252">
        <v>0.1</v>
      </c>
      <c r="E252">
        <v>0.1</v>
      </c>
      <c r="F252">
        <v>0</v>
      </c>
      <c r="G252">
        <v>0.5</v>
      </c>
      <c r="H252">
        <v>0</v>
      </c>
      <c r="I252">
        <v>0.1</v>
      </c>
      <c r="J252">
        <v>0.1</v>
      </c>
      <c r="K252">
        <v>0</v>
      </c>
      <c r="N252">
        <f>C252+D252+E252+F252+G252+H252+I252</f>
        <v>1.3</v>
      </c>
      <c r="Q252" t="s">
        <v>349</v>
      </c>
      <c r="R252" t="s">
        <v>296</v>
      </c>
      <c r="S252" t="s">
        <v>294</v>
      </c>
      <c r="U252" s="6">
        <f>+(N252/$AF$19)*100</f>
        <v>46.311102115170577</v>
      </c>
      <c r="V252">
        <v>107</v>
      </c>
      <c r="W252" s="3">
        <f>+((F252+G252)/$AF$20)*100</f>
        <v>125.44547398431925</v>
      </c>
      <c r="X252" s="3">
        <f>+((D252+I252)/$AF$21)*100</f>
        <v>70.682730923695331</v>
      </c>
      <c r="Y252" s="3">
        <f>+((H252+F252)/$AF$22)*100</f>
        <v>0</v>
      </c>
      <c r="Z252" s="3">
        <f>+(K252/$AF$25)*100</f>
        <v>0</v>
      </c>
      <c r="AA252" s="3">
        <f>+(J252/$AF$24)*100</f>
        <v>32.3827046918124</v>
      </c>
      <c r="AB252" s="3">
        <f t="shared" si="3"/>
        <v>26.614170566141805</v>
      </c>
      <c r="AC252">
        <v>2281</v>
      </c>
    </row>
    <row r="253" spans="1:29" x14ac:dyDescent="0.2">
      <c r="A253" t="s">
        <v>246</v>
      </c>
      <c r="B253">
        <v>0.1</v>
      </c>
      <c r="C253">
        <f>B253*5</f>
        <v>0.5</v>
      </c>
      <c r="D253">
        <v>0.1</v>
      </c>
      <c r="E253">
        <v>0</v>
      </c>
      <c r="F253">
        <v>0</v>
      </c>
      <c r="G253">
        <v>0.4</v>
      </c>
      <c r="H253">
        <v>0.2</v>
      </c>
      <c r="I253">
        <v>0.1</v>
      </c>
      <c r="J253">
        <v>0.1</v>
      </c>
      <c r="K253">
        <v>0</v>
      </c>
      <c r="N253">
        <f>C253+D253+E253+F253+G253+H253+I253</f>
        <v>1.3</v>
      </c>
      <c r="Q253" t="s">
        <v>351</v>
      </c>
      <c r="R253" t="s">
        <v>276</v>
      </c>
      <c r="S253" t="s">
        <v>293</v>
      </c>
      <c r="U253" s="6">
        <f>+(N253/$AF$19)*100</f>
        <v>46.311102115170577</v>
      </c>
      <c r="V253">
        <v>69</v>
      </c>
      <c r="W253" s="3">
        <f>+((F253+G253)/$AF$20)*100</f>
        <v>100.35637918745539</v>
      </c>
      <c r="X253" s="3">
        <f>+((D253+I253)/$AF$21)*100</f>
        <v>70.682730923695331</v>
      </c>
      <c r="Y253" s="3">
        <f>+((H253+F253)/$AF$22)*100</f>
        <v>103.15480557593581</v>
      </c>
      <c r="Z253" s="3">
        <f>+(K253/$AF$25)*100</f>
        <v>0</v>
      </c>
      <c r="AA253" s="3">
        <f>+(J253/$AF$24)*100</f>
        <v>32.3827046918124</v>
      </c>
      <c r="AB253" s="3">
        <f t="shared" si="3"/>
        <v>70.134931728662153</v>
      </c>
      <c r="AC253">
        <v>6011</v>
      </c>
    </row>
    <row r="254" spans="1:29" x14ac:dyDescent="0.2">
      <c r="A254" t="s">
        <v>394</v>
      </c>
      <c r="B254">
        <v>0.1</v>
      </c>
      <c r="C254">
        <f>B254*5</f>
        <v>0.5</v>
      </c>
      <c r="D254">
        <v>0.2</v>
      </c>
      <c r="E254">
        <v>0</v>
      </c>
      <c r="F254">
        <v>0</v>
      </c>
      <c r="G254">
        <v>0.3</v>
      </c>
      <c r="H254">
        <v>0.2</v>
      </c>
      <c r="I254">
        <v>0.1</v>
      </c>
      <c r="J254">
        <v>0.2</v>
      </c>
      <c r="K254">
        <v>0.1</v>
      </c>
      <c r="N254">
        <f>C254+D254+E254+F254+G254+H254+I254</f>
        <v>1.3</v>
      </c>
      <c r="Q254" t="s">
        <v>376</v>
      </c>
      <c r="R254" t="s">
        <v>308</v>
      </c>
      <c r="S254" s="7" t="s">
        <v>293</v>
      </c>
      <c r="T254" s="2"/>
      <c r="U254" s="6">
        <f>+(N254/$AF$19)*100</f>
        <v>46.311102115170577</v>
      </c>
      <c r="V254">
        <v>130</v>
      </c>
      <c r="W254" s="3">
        <f>+((F254+G254)/$AF$20)*100</f>
        <v>75.267284390591541</v>
      </c>
      <c r="X254" s="3">
        <f>+((D254+I254)/$AF$21)*100</f>
        <v>106.024096385543</v>
      </c>
      <c r="Y254" s="3">
        <f>+((H254+F254)/$AF$22)*100</f>
        <v>103.15480557593581</v>
      </c>
      <c r="Z254" s="3">
        <f>+(K254/$AF$25)*100</f>
        <v>550.00000000000057</v>
      </c>
      <c r="AA254" s="3">
        <f>+(J254/$AF$24)*100</f>
        <v>64.765409383624799</v>
      </c>
      <c r="AB254" s="3">
        <f t="shared" si="3"/>
        <v>77.473955527918264</v>
      </c>
      <c r="AC254">
        <v>6640</v>
      </c>
    </row>
    <row r="255" spans="1:29" x14ac:dyDescent="0.2">
      <c r="A255" t="s">
        <v>250</v>
      </c>
      <c r="B255">
        <v>0.1</v>
      </c>
      <c r="C255">
        <f>B255*5</f>
        <v>0.5</v>
      </c>
      <c r="D255">
        <v>0.2</v>
      </c>
      <c r="E255">
        <v>0</v>
      </c>
      <c r="F255">
        <v>0</v>
      </c>
      <c r="G255">
        <v>0.3</v>
      </c>
      <c r="H255">
        <v>0.3</v>
      </c>
      <c r="I255">
        <v>0</v>
      </c>
      <c r="J255">
        <v>0.2</v>
      </c>
      <c r="K255">
        <v>0</v>
      </c>
      <c r="N255">
        <f>C255+D255+E255+F255+G255+H255+I255</f>
        <v>1.3</v>
      </c>
      <c r="Q255" t="s">
        <v>310</v>
      </c>
      <c r="R255" t="s">
        <v>288</v>
      </c>
      <c r="S255" t="s">
        <v>350</v>
      </c>
      <c r="U255" s="6">
        <f>+(N255/$AF$19)*100</f>
        <v>46.311102115170577</v>
      </c>
      <c r="V255">
        <v>137</v>
      </c>
      <c r="W255" s="3">
        <f>+((F255+G255)/$AF$20)*100</f>
        <v>75.267284390591541</v>
      </c>
      <c r="X255" s="3">
        <f>+((D255+I255)/$AF$21)*100</f>
        <v>70.682730923695331</v>
      </c>
      <c r="Y255" s="3">
        <f>+((H255+F255)/$AF$22)*100</f>
        <v>154.73220836390371</v>
      </c>
      <c r="Z255" s="3">
        <f>+(K255/$AF$25)*100</f>
        <v>0</v>
      </c>
      <c r="AA255" s="3">
        <f>+(J255/$AF$24)*100</f>
        <v>64.765409383624799</v>
      </c>
      <c r="AB255" s="3">
        <f t="shared" si="3"/>
        <v>49.401314413434633</v>
      </c>
      <c r="AC255">
        <v>4234</v>
      </c>
    </row>
    <row r="256" spans="1:29" x14ac:dyDescent="0.2">
      <c r="A256" t="s">
        <v>245</v>
      </c>
      <c r="B256">
        <v>0.1</v>
      </c>
      <c r="C256">
        <f>B256*5</f>
        <v>0.5</v>
      </c>
      <c r="D256">
        <v>0.2</v>
      </c>
      <c r="E256">
        <v>0</v>
      </c>
      <c r="F256">
        <v>0</v>
      </c>
      <c r="G256">
        <v>0.3</v>
      </c>
      <c r="H256">
        <v>0.2</v>
      </c>
      <c r="I256">
        <v>0.1</v>
      </c>
      <c r="J256">
        <v>0.2</v>
      </c>
      <c r="K256">
        <v>0</v>
      </c>
      <c r="N256">
        <f>C256+D256+E256+F256+G256+H256+I256</f>
        <v>1.3</v>
      </c>
      <c r="Q256" t="s">
        <v>310</v>
      </c>
      <c r="R256" t="s">
        <v>288</v>
      </c>
      <c r="S256" t="s">
        <v>294</v>
      </c>
      <c r="U256" s="6">
        <f>+(N256/$AF$19)*100</f>
        <v>46.311102115170577</v>
      </c>
      <c r="V256">
        <v>76</v>
      </c>
      <c r="W256" s="3">
        <f>+((F256+G256)/$AF$20)*100</f>
        <v>75.267284390591541</v>
      </c>
      <c r="X256" s="3">
        <f>+((D256+I256)/$AF$21)*100</f>
        <v>106.024096385543</v>
      </c>
      <c r="Y256" s="3">
        <f>+((H256+F256)/$AF$22)*100</f>
        <v>103.15480557593581</v>
      </c>
      <c r="Z256" s="3">
        <f>+(K256/$AF$25)*100</f>
        <v>0</v>
      </c>
      <c r="AA256" s="3">
        <f>+(J256/$AF$24)*100</f>
        <v>64.765409383624799</v>
      </c>
      <c r="AB256" s="3">
        <f t="shared" si="3"/>
        <v>38.911994229760154</v>
      </c>
      <c r="AC256">
        <v>3335</v>
      </c>
    </row>
    <row r="257" spans="1:29" x14ac:dyDescent="0.2">
      <c r="A257" t="s">
        <v>230</v>
      </c>
      <c r="B257">
        <v>0.1</v>
      </c>
      <c r="C257">
        <f>B257*5</f>
        <v>0.5</v>
      </c>
      <c r="D257">
        <v>0.2</v>
      </c>
      <c r="E257">
        <v>0</v>
      </c>
      <c r="F257">
        <v>0</v>
      </c>
      <c r="G257">
        <v>0.3</v>
      </c>
      <c r="H257">
        <v>0.2</v>
      </c>
      <c r="I257">
        <v>0.1</v>
      </c>
      <c r="J257">
        <v>0.1</v>
      </c>
      <c r="K257">
        <v>0</v>
      </c>
      <c r="N257">
        <f>C257+D257+E257+F257+G257+H257+I257</f>
        <v>1.3</v>
      </c>
      <c r="Q257" t="s">
        <v>339</v>
      </c>
      <c r="R257" t="s">
        <v>279</v>
      </c>
      <c r="S257" t="s">
        <v>292</v>
      </c>
      <c r="U257" s="6">
        <f>+(N257/$AF$19)*100</f>
        <v>46.311102115170577</v>
      </c>
      <c r="V257">
        <v>121</v>
      </c>
      <c r="W257" s="3">
        <f>+((F257+G257)/$AF$20)*100</f>
        <v>75.267284390591541</v>
      </c>
      <c r="X257" s="3">
        <f>+((D257+I257)/$AF$21)*100</f>
        <v>106.024096385543</v>
      </c>
      <c r="Y257" s="3">
        <f>+((H257+F257)/$AF$22)*100</f>
        <v>103.15480557593581</v>
      </c>
      <c r="Z257" s="3">
        <f>+(K257/$AF$25)*100</f>
        <v>0</v>
      </c>
      <c r="AA257" s="3">
        <f>+(J257/$AF$24)*100</f>
        <v>32.3827046918124</v>
      </c>
      <c r="AB257" s="3">
        <f t="shared" si="3"/>
        <v>26.777519267556087</v>
      </c>
      <c r="AC257">
        <v>2295</v>
      </c>
    </row>
    <row r="258" spans="1:29" x14ac:dyDescent="0.2">
      <c r="A258" t="s">
        <v>450</v>
      </c>
      <c r="B258">
        <v>0.1</v>
      </c>
      <c r="C258">
        <f>B258*5</f>
        <v>0.5</v>
      </c>
      <c r="D258">
        <v>0.2</v>
      </c>
      <c r="E258">
        <v>0</v>
      </c>
      <c r="F258">
        <v>0.1</v>
      </c>
      <c r="G258">
        <v>0.2</v>
      </c>
      <c r="H258">
        <v>0.2</v>
      </c>
      <c r="I258">
        <v>0.2</v>
      </c>
      <c r="J258">
        <v>0</v>
      </c>
      <c r="K258">
        <v>0</v>
      </c>
      <c r="N258">
        <f>C258+D258+E258+F258+G258+H258+I259</f>
        <v>1.3</v>
      </c>
      <c r="Q258" t="s">
        <v>305</v>
      </c>
      <c r="R258" t="s">
        <v>280</v>
      </c>
      <c r="S258" s="7" t="s">
        <v>330</v>
      </c>
      <c r="U258" s="6">
        <f>+(N258/$AF$19)*100</f>
        <v>46.311102115170577</v>
      </c>
      <c r="V258">
        <v>103</v>
      </c>
      <c r="W258" s="3">
        <f>+((F258+G258)/$AF$20)*100</f>
        <v>75.267284390591556</v>
      </c>
      <c r="X258" s="3">
        <f>+((D258+I258)/$AF$21)*100</f>
        <v>141.36546184739066</v>
      </c>
      <c r="Y258" s="3">
        <f>+((H258+F258)/$AF$22)*100</f>
        <v>154.73220836390377</v>
      </c>
      <c r="Z258" s="3">
        <f>+(K258/$AF$25)*100</f>
        <v>0</v>
      </c>
      <c r="AA258" s="3">
        <f>+(J258/$AF$24)*100</f>
        <v>0</v>
      </c>
      <c r="AB258" s="3">
        <f t="shared" si="3"/>
        <v>26.824190325103025</v>
      </c>
      <c r="AC258">
        <v>2299</v>
      </c>
    </row>
    <row r="259" spans="1:29" x14ac:dyDescent="0.2">
      <c r="A259" t="s">
        <v>92</v>
      </c>
      <c r="B259">
        <v>0.1</v>
      </c>
      <c r="C259">
        <f>B259*5</f>
        <v>0.5</v>
      </c>
      <c r="D259">
        <v>0.3</v>
      </c>
      <c r="E259">
        <v>0</v>
      </c>
      <c r="F259">
        <v>0</v>
      </c>
      <c r="G259">
        <v>0.2</v>
      </c>
      <c r="H259">
        <v>0.2</v>
      </c>
      <c r="I259">
        <v>0.1</v>
      </c>
      <c r="J259">
        <v>0.3</v>
      </c>
      <c r="K259">
        <v>0</v>
      </c>
      <c r="N259">
        <f>C259+D259+E259+F259+G259+H259+I259</f>
        <v>1.3</v>
      </c>
      <c r="Q259" t="s">
        <v>326</v>
      </c>
      <c r="R259" t="s">
        <v>276</v>
      </c>
      <c r="S259" t="s">
        <v>309</v>
      </c>
      <c r="U259" s="6">
        <f>+(N259/$AF$19)*100</f>
        <v>46.311102115170577</v>
      </c>
      <c r="V259">
        <v>81</v>
      </c>
      <c r="W259" s="3">
        <f>+((F259+G259)/$AF$20)*100</f>
        <v>50.178189593727694</v>
      </c>
      <c r="X259" s="3">
        <f>+((D259+I259)/$AF$21)*100</f>
        <v>141.36546184739066</v>
      </c>
      <c r="Y259" s="3">
        <f>+((H259+F259)/$AF$22)*100</f>
        <v>103.15480557593581</v>
      </c>
      <c r="Z259" s="3">
        <f>+(K259/$AF$25)*100</f>
        <v>0</v>
      </c>
      <c r="AA259" s="3">
        <f>+(J259/$AF$24)*100</f>
        <v>97.148114075437192</v>
      </c>
      <c r="AB259" s="3">
        <f t="shared" ref="AB259:AB322" si="4">+(AC259/$AF$26)*100</f>
        <v>443.15335917256988</v>
      </c>
      <c r="AC259">
        <v>37981</v>
      </c>
    </row>
    <row r="260" spans="1:29" x14ac:dyDescent="0.2">
      <c r="A260" t="s">
        <v>156</v>
      </c>
      <c r="B260">
        <v>0.1</v>
      </c>
      <c r="C260">
        <f>B260*5</f>
        <v>0.5</v>
      </c>
      <c r="D260">
        <v>0.2</v>
      </c>
      <c r="E260">
        <v>0.1</v>
      </c>
      <c r="F260">
        <v>0</v>
      </c>
      <c r="G260">
        <v>0.2</v>
      </c>
      <c r="H260">
        <v>0.2</v>
      </c>
      <c r="I260">
        <v>0.1</v>
      </c>
      <c r="J260">
        <v>0.2</v>
      </c>
      <c r="K260">
        <v>0</v>
      </c>
      <c r="N260">
        <f>C260+D260+E260+F260+G260+H260+I260</f>
        <v>1.3</v>
      </c>
      <c r="Q260" t="s">
        <v>346</v>
      </c>
      <c r="R260" t="s">
        <v>277</v>
      </c>
      <c r="S260" t="s">
        <v>309</v>
      </c>
      <c r="U260" s="6">
        <f>+(N260/$AF$19)*100</f>
        <v>46.311102115170577</v>
      </c>
      <c r="V260">
        <v>61</v>
      </c>
      <c r="W260" s="3">
        <f>+((F260+G260)/$AF$20)*100</f>
        <v>50.178189593727694</v>
      </c>
      <c r="X260" s="3">
        <f>+((D260+I260)/$AF$21)*100</f>
        <v>106.024096385543</v>
      </c>
      <c r="Y260" s="3">
        <f>+((H260+F260)/$AF$22)*100</f>
        <v>103.15480557593581</v>
      </c>
      <c r="Z260" s="3">
        <f>+(K260/$AF$25)*100</f>
        <v>0</v>
      </c>
      <c r="AA260" s="3">
        <f>+(J260/$AF$24)*100</f>
        <v>64.765409383624799</v>
      </c>
      <c r="AB260" s="3">
        <f t="shared" si="4"/>
        <v>125.79016785338656</v>
      </c>
      <c r="AC260">
        <v>10781</v>
      </c>
    </row>
    <row r="261" spans="1:29" x14ac:dyDescent="0.2">
      <c r="A261" t="s">
        <v>396</v>
      </c>
      <c r="B261">
        <v>0.1</v>
      </c>
      <c r="C261">
        <f>B261*5</f>
        <v>0.5</v>
      </c>
      <c r="D261">
        <v>0.4</v>
      </c>
      <c r="E261">
        <v>0</v>
      </c>
      <c r="F261">
        <v>0</v>
      </c>
      <c r="G261">
        <v>0.2</v>
      </c>
      <c r="H261">
        <v>0</v>
      </c>
      <c r="I261">
        <v>0.2</v>
      </c>
      <c r="J261">
        <v>0</v>
      </c>
      <c r="K261">
        <v>0.1</v>
      </c>
      <c r="N261">
        <f>C261+D261+E261+F261+G261+H261+I261</f>
        <v>1.3</v>
      </c>
      <c r="Q261" t="s">
        <v>468</v>
      </c>
      <c r="R261" t="s">
        <v>288</v>
      </c>
      <c r="S261" s="7" t="s">
        <v>293</v>
      </c>
      <c r="T261" s="2"/>
      <c r="U261" s="6">
        <f>+(N261/$AF$19)*100</f>
        <v>46.311102115170577</v>
      </c>
      <c r="V261">
        <v>90</v>
      </c>
      <c r="W261" s="3">
        <f>+((F261+G261)/$AF$20)*100</f>
        <v>50.178189593727694</v>
      </c>
      <c r="X261" s="3">
        <f>+((D261+I261)/$AF$21)*100</f>
        <v>212.04819277108601</v>
      </c>
      <c r="Y261" s="3">
        <f>+((H261+F261)/$AF$22)*100</f>
        <v>0</v>
      </c>
      <c r="Z261" s="3">
        <f>+(K261/$AF$25)*100</f>
        <v>550.00000000000057</v>
      </c>
      <c r="AA261" s="3">
        <f>+(J261/$AF$24)*100</f>
        <v>0</v>
      </c>
      <c r="AB261" s="3">
        <f t="shared" si="4"/>
        <v>83.797883825528459</v>
      </c>
      <c r="AC261">
        <v>7182</v>
      </c>
    </row>
    <row r="262" spans="1:29" x14ac:dyDescent="0.2">
      <c r="A262" t="s">
        <v>397</v>
      </c>
      <c r="B262">
        <v>0.1</v>
      </c>
      <c r="C262">
        <f>B262*5</f>
        <v>0.5</v>
      </c>
      <c r="D262">
        <v>0.1</v>
      </c>
      <c r="E262">
        <v>0</v>
      </c>
      <c r="F262">
        <v>0</v>
      </c>
      <c r="G262">
        <v>0.1</v>
      </c>
      <c r="H262">
        <v>0.3</v>
      </c>
      <c r="I262">
        <v>0.3</v>
      </c>
      <c r="J262">
        <v>0.2</v>
      </c>
      <c r="K262">
        <v>0</v>
      </c>
      <c r="N262">
        <f>C262+D262+E262+F262+G262+H262+I262</f>
        <v>1.3</v>
      </c>
      <c r="Q262" t="s">
        <v>471</v>
      </c>
      <c r="R262" t="s">
        <v>308</v>
      </c>
      <c r="S262" s="7" t="s">
        <v>294</v>
      </c>
      <c r="T262" s="2"/>
      <c r="U262" s="6">
        <f>+(N262/$AF$19)*100</f>
        <v>46.311102115170577</v>
      </c>
      <c r="V262">
        <v>43</v>
      </c>
      <c r="W262" s="3">
        <f>+((F262+G262)/$AF$20)*100</f>
        <v>25.089094796863847</v>
      </c>
      <c r="X262" s="3">
        <f>+((D262+I262)/$AF$21)*100</f>
        <v>141.36546184739066</v>
      </c>
      <c r="Y262" s="3">
        <f>+((H262+F262)/$AF$22)*100</f>
        <v>154.73220836390371</v>
      </c>
      <c r="Z262" s="3">
        <f>+(K262/$AF$25)*100</f>
        <v>0</v>
      </c>
      <c r="AA262" s="3">
        <f>+(J262/$AF$24)*100</f>
        <v>64.765409383624799</v>
      </c>
      <c r="AB262" s="3">
        <f t="shared" si="4"/>
        <v>93.330447329490696</v>
      </c>
      <c r="AC262">
        <v>7999</v>
      </c>
    </row>
    <row r="263" spans="1:29" x14ac:dyDescent="0.2">
      <c r="A263" t="s">
        <v>141</v>
      </c>
      <c r="B263">
        <v>0.1</v>
      </c>
      <c r="C263">
        <f>B263*5</f>
        <v>0.5</v>
      </c>
      <c r="D263">
        <v>0.3</v>
      </c>
      <c r="E263">
        <v>0</v>
      </c>
      <c r="F263">
        <v>0</v>
      </c>
      <c r="G263">
        <v>0</v>
      </c>
      <c r="H263">
        <v>0.2</v>
      </c>
      <c r="I263">
        <v>0.3</v>
      </c>
      <c r="J263">
        <v>0.2</v>
      </c>
      <c r="K263">
        <v>0</v>
      </c>
      <c r="N263">
        <f>C263+D263+E263+F263+G263+H263+I263</f>
        <v>1.3</v>
      </c>
      <c r="Q263" t="s">
        <v>316</v>
      </c>
      <c r="R263" t="s">
        <v>280</v>
      </c>
      <c r="S263" t="s">
        <v>294</v>
      </c>
      <c r="U263" s="6">
        <f>+(N263/$AF$19)*100</f>
        <v>46.311102115170577</v>
      </c>
      <c r="V263">
        <v>76</v>
      </c>
      <c r="W263" s="3">
        <f>+((F263+G263)/$AF$20)*100</f>
        <v>0</v>
      </c>
      <c r="X263" s="3">
        <f>+((D263+I263)/$AF$21)*100</f>
        <v>212.04819277108595</v>
      </c>
      <c r="Y263" s="3">
        <f>+((H263+F263)/$AF$22)*100</f>
        <v>103.15480557593581</v>
      </c>
      <c r="Z263" s="3">
        <f>+(K263/$AF$25)*100</f>
        <v>0</v>
      </c>
      <c r="AA263" s="3">
        <f>+(J263/$AF$24)*100</f>
        <v>64.765409383624799</v>
      </c>
      <c r="AB263" s="3">
        <f t="shared" si="4"/>
        <v>112.64059738953659</v>
      </c>
      <c r="AC263">
        <v>9654</v>
      </c>
    </row>
    <row r="264" spans="1:29" x14ac:dyDescent="0.2">
      <c r="A264" t="s">
        <v>247</v>
      </c>
      <c r="B264">
        <v>0.1</v>
      </c>
      <c r="C264">
        <f>B264*5</f>
        <v>0.5</v>
      </c>
      <c r="D264">
        <v>0</v>
      </c>
      <c r="E264">
        <v>0</v>
      </c>
      <c r="F264">
        <v>0</v>
      </c>
      <c r="G264">
        <v>0.6</v>
      </c>
      <c r="H264">
        <v>0.1</v>
      </c>
      <c r="I264">
        <v>0</v>
      </c>
      <c r="J264">
        <v>0.3</v>
      </c>
      <c r="K264">
        <v>0.1</v>
      </c>
      <c r="N264">
        <f>C264+D264+E264+F264+G264+H264+I264</f>
        <v>1.2000000000000002</v>
      </c>
      <c r="Q264" t="s">
        <v>290</v>
      </c>
      <c r="R264" t="s">
        <v>279</v>
      </c>
      <c r="S264" t="s">
        <v>314</v>
      </c>
      <c r="U264" s="6">
        <f>+(N264/$AF$19)*100</f>
        <v>42.748709644772845</v>
      </c>
      <c r="V264">
        <v>97</v>
      </c>
      <c r="W264" s="3">
        <f>+((F264+G264)/$AF$20)*100</f>
        <v>150.53456878118308</v>
      </c>
      <c r="X264" s="3">
        <f>+((D264+I264)/$AF$21)*100</f>
        <v>0</v>
      </c>
      <c r="Y264" s="3">
        <f>+((H264+F264)/$AF$22)*100</f>
        <v>51.577402787967905</v>
      </c>
      <c r="Z264" s="3">
        <f>+(K264/$AF$25)*100</f>
        <v>550.00000000000057</v>
      </c>
      <c r="AA264" s="3">
        <f>+(J264/$AF$24)*100</f>
        <v>97.148114075437192</v>
      </c>
      <c r="AB264" s="3">
        <f t="shared" si="4"/>
        <v>52.166574573090749</v>
      </c>
      <c r="AC264">
        <v>4471</v>
      </c>
    </row>
    <row r="265" spans="1:29" x14ac:dyDescent="0.2">
      <c r="A265" t="s">
        <v>252</v>
      </c>
      <c r="B265">
        <v>0.1</v>
      </c>
      <c r="C265">
        <f>B265*5</f>
        <v>0.5</v>
      </c>
      <c r="D265">
        <v>0.2</v>
      </c>
      <c r="E265">
        <v>0</v>
      </c>
      <c r="F265">
        <v>0</v>
      </c>
      <c r="G265">
        <v>0.3</v>
      </c>
      <c r="H265">
        <v>0.1</v>
      </c>
      <c r="I265">
        <v>0.1</v>
      </c>
      <c r="J265">
        <v>0.1</v>
      </c>
      <c r="K265">
        <v>0</v>
      </c>
      <c r="N265">
        <f>C265+D265+E265+F265+G265+H265+I265</f>
        <v>1.2000000000000002</v>
      </c>
      <c r="Q265" t="s">
        <v>353</v>
      </c>
      <c r="R265" t="s">
        <v>288</v>
      </c>
      <c r="S265" t="s">
        <v>294</v>
      </c>
      <c r="U265" s="6">
        <f>+(N265/$AF$19)*100</f>
        <v>42.748709644772845</v>
      </c>
      <c r="V265">
        <v>121</v>
      </c>
      <c r="W265" s="3">
        <f>+((F265+G265)/$AF$20)*100</f>
        <v>75.267284390591541</v>
      </c>
      <c r="X265" s="3">
        <f>+((D265+I265)/$AF$21)*100</f>
        <v>106.024096385543</v>
      </c>
      <c r="Y265" s="3">
        <f>+((H265+F265)/$AF$22)*100</f>
        <v>51.577402787967905</v>
      </c>
      <c r="Z265" s="3">
        <f>+(K265/$AF$25)*100</f>
        <v>0</v>
      </c>
      <c r="AA265" s="3">
        <f>+(J265/$AF$24)*100</f>
        <v>32.3827046918124</v>
      </c>
      <c r="AB265" s="3">
        <f t="shared" si="4"/>
        <v>62.924253337660119</v>
      </c>
      <c r="AC265">
        <v>5393</v>
      </c>
    </row>
    <row r="266" spans="1:29" x14ac:dyDescent="0.2">
      <c r="A266" t="s">
        <v>249</v>
      </c>
      <c r="B266">
        <v>0.1</v>
      </c>
      <c r="C266">
        <f>B266*5</f>
        <v>0.5</v>
      </c>
      <c r="D266">
        <v>0.4</v>
      </c>
      <c r="E266">
        <v>0</v>
      </c>
      <c r="F266">
        <v>0</v>
      </c>
      <c r="G266">
        <v>0.2</v>
      </c>
      <c r="H266">
        <v>0</v>
      </c>
      <c r="I266">
        <v>0.1</v>
      </c>
      <c r="J266">
        <v>0.3</v>
      </c>
      <c r="K266">
        <v>0</v>
      </c>
      <c r="N266">
        <f>C266+D266+E266+F266+G266+H266+I266</f>
        <v>1.2000000000000002</v>
      </c>
      <c r="Q266" t="s">
        <v>352</v>
      </c>
      <c r="R266" t="s">
        <v>276</v>
      </c>
      <c r="S266" t="s">
        <v>323</v>
      </c>
      <c r="U266" s="6">
        <f>+(N266/$AF$19)*100</f>
        <v>42.748709644772845</v>
      </c>
      <c r="V266">
        <v>74</v>
      </c>
      <c r="W266" s="3">
        <f>+((F266+G266)/$AF$20)*100</f>
        <v>50.178189593727694</v>
      </c>
      <c r="X266" s="3">
        <f>+((D266+I266)/$AF$21)*100</f>
        <v>176.70682730923829</v>
      </c>
      <c r="Y266" s="3">
        <f>+((H266+F266)/$AF$22)*100</f>
        <v>0</v>
      </c>
      <c r="Z266" s="3">
        <f>+(K266/$AF$25)*100</f>
        <v>0</v>
      </c>
      <c r="AA266" s="3">
        <f>+(J266/$AF$24)*100</f>
        <v>97.148114075437192</v>
      </c>
      <c r="AB266" s="3">
        <f t="shared" si="4"/>
        <v>530.1948814976106</v>
      </c>
      <c r="AC266">
        <v>45441</v>
      </c>
    </row>
    <row r="267" spans="1:29" x14ac:dyDescent="0.2">
      <c r="A267" t="s">
        <v>475</v>
      </c>
      <c r="B267">
        <v>0.1</v>
      </c>
      <c r="C267">
        <f>B267*5</f>
        <v>0.5</v>
      </c>
      <c r="D267">
        <v>0.3</v>
      </c>
      <c r="E267">
        <v>0</v>
      </c>
      <c r="F267">
        <v>0</v>
      </c>
      <c r="G267">
        <v>0.2</v>
      </c>
      <c r="H267">
        <v>0.1</v>
      </c>
      <c r="I267">
        <v>0.1</v>
      </c>
      <c r="J267">
        <v>0.1</v>
      </c>
      <c r="K267">
        <v>0</v>
      </c>
      <c r="N267">
        <f>C267+D267+E267+F267+G267+H267+I267</f>
        <v>1.2000000000000002</v>
      </c>
      <c r="Q267" t="s">
        <v>473</v>
      </c>
      <c r="R267" t="s">
        <v>296</v>
      </c>
      <c r="S267" s="7" t="s">
        <v>294</v>
      </c>
      <c r="T267" s="7"/>
      <c r="U267" s="6">
        <f>+(N267/$AF$19)*100</f>
        <v>42.748709644772845</v>
      </c>
      <c r="V267">
        <v>84</v>
      </c>
      <c r="W267" s="3">
        <f>+((F267+G267)/$AF$20)*100</f>
        <v>50.178189593727694</v>
      </c>
      <c r="X267" s="3">
        <f>+((D267+I267)/$AF$21)*100</f>
        <v>141.36546184739066</v>
      </c>
      <c r="Y267" s="3">
        <f>+((H267+F267)/$AF$22)*100</f>
        <v>51.577402787967905</v>
      </c>
      <c r="Z267" s="3">
        <f>+(K267/$AF$25)*100</f>
        <v>0</v>
      </c>
      <c r="AA267" s="3">
        <f>+(J267/$AF$24)*100</f>
        <v>32.3827046918124</v>
      </c>
      <c r="AB267" s="3">
        <f t="shared" si="4"/>
        <v>531.08163159100229</v>
      </c>
      <c r="AC267">
        <v>45517</v>
      </c>
    </row>
    <row r="268" spans="1:29" x14ac:dyDescent="0.2">
      <c r="A268" t="s">
        <v>405</v>
      </c>
      <c r="B268">
        <v>0.1</v>
      </c>
      <c r="C268">
        <f>B268*5</f>
        <v>0.5</v>
      </c>
      <c r="D268">
        <v>0.3</v>
      </c>
      <c r="E268">
        <v>0</v>
      </c>
      <c r="F268">
        <v>0</v>
      </c>
      <c r="G268">
        <v>0.2</v>
      </c>
      <c r="H268">
        <v>0.1</v>
      </c>
      <c r="I268">
        <v>0.1</v>
      </c>
      <c r="J268">
        <v>0.1</v>
      </c>
      <c r="K268">
        <v>0</v>
      </c>
      <c r="N268">
        <f>C268+D268+E268+F268+G268+H268+I268</f>
        <v>1.2000000000000002</v>
      </c>
      <c r="Q268" t="s">
        <v>376</v>
      </c>
      <c r="R268" t="s">
        <v>308</v>
      </c>
      <c r="S268" s="7" t="s">
        <v>293</v>
      </c>
      <c r="T268" s="7"/>
      <c r="U268" s="6">
        <f>+(N268/$AF$19)*100</f>
        <v>42.748709644772845</v>
      </c>
      <c r="V268">
        <v>84</v>
      </c>
      <c r="W268" s="3">
        <f>+((F268+G268)/$AF$20)*100</f>
        <v>50.178189593727694</v>
      </c>
      <c r="X268" s="3">
        <f>+((D268+I268)/$AF$21)*100</f>
        <v>141.36546184739066</v>
      </c>
      <c r="Y268" s="3">
        <f>+((H268+F268)/$AF$22)*100</f>
        <v>51.577402787967905</v>
      </c>
      <c r="Z268" s="3">
        <f>+(K268/$AF$25)*100</f>
        <v>0</v>
      </c>
      <c r="AA268" s="3">
        <f>+(J268/$AF$24)*100</f>
        <v>32.3827046918124</v>
      </c>
      <c r="AB268" s="3">
        <f t="shared" si="4"/>
        <v>273.88910121420986</v>
      </c>
      <c r="AC268">
        <v>23474</v>
      </c>
    </row>
    <row r="269" spans="1:29" x14ac:dyDescent="0.2">
      <c r="A269" t="s">
        <v>402</v>
      </c>
      <c r="B269">
        <v>0.1</v>
      </c>
      <c r="C269">
        <f>B269*5</f>
        <v>0.5</v>
      </c>
      <c r="D269">
        <v>0.3</v>
      </c>
      <c r="E269">
        <v>0</v>
      </c>
      <c r="F269">
        <v>0</v>
      </c>
      <c r="G269">
        <v>0.2</v>
      </c>
      <c r="H269">
        <v>0.1</v>
      </c>
      <c r="I269">
        <v>0.1</v>
      </c>
      <c r="J269">
        <v>0.1</v>
      </c>
      <c r="K269">
        <v>0</v>
      </c>
      <c r="N269">
        <f>C269+D269+E269+F269+G269+H269+I269</f>
        <v>1.2000000000000002</v>
      </c>
      <c r="Q269" t="s">
        <v>470</v>
      </c>
      <c r="R269" t="s">
        <v>296</v>
      </c>
      <c r="S269" s="7" t="s">
        <v>292</v>
      </c>
      <c r="T269" s="2"/>
      <c r="U269" s="6">
        <f>+(N269/$AF$19)*100</f>
        <v>42.748709644772845</v>
      </c>
      <c r="V269">
        <v>77</v>
      </c>
      <c r="W269" s="3">
        <f>+((F269+G269)/$AF$20)*100</f>
        <v>50.178189593727694</v>
      </c>
      <c r="X269" s="3">
        <f>+((D269+I269)/$AF$21)*100</f>
        <v>141.36546184739066</v>
      </c>
      <c r="Y269" s="3">
        <f>+((H269+F269)/$AF$22)*100</f>
        <v>51.577402787967905</v>
      </c>
      <c r="Z269" s="3">
        <f>+(K269/$AF$25)*100</f>
        <v>0</v>
      </c>
      <c r="AA269" s="3">
        <f>+(J269/$AF$24)*100</f>
        <v>32.3827046918124</v>
      </c>
      <c r="AB269" s="3">
        <f t="shared" si="4"/>
        <v>97.367493807300903</v>
      </c>
      <c r="AC269">
        <v>8345</v>
      </c>
    </row>
    <row r="270" spans="1:29" x14ac:dyDescent="0.2">
      <c r="A270" t="s">
        <v>232</v>
      </c>
      <c r="B270">
        <v>0.1</v>
      </c>
      <c r="C270">
        <f>B270*5</f>
        <v>0.5</v>
      </c>
      <c r="D270">
        <v>0.1</v>
      </c>
      <c r="E270">
        <v>0</v>
      </c>
      <c r="F270">
        <v>0</v>
      </c>
      <c r="G270">
        <v>0.2</v>
      </c>
      <c r="H270">
        <v>0.3</v>
      </c>
      <c r="I270">
        <v>0.1</v>
      </c>
      <c r="J270">
        <v>0</v>
      </c>
      <c r="K270">
        <v>0</v>
      </c>
      <c r="N270">
        <f>C270+D270+E270+F270+G270+H270+I270</f>
        <v>1.2000000000000002</v>
      </c>
      <c r="Q270" t="s">
        <v>348</v>
      </c>
      <c r="R270" t="s">
        <v>280</v>
      </c>
      <c r="S270" t="s">
        <v>293</v>
      </c>
      <c r="U270" s="6">
        <f>+(N270/$AF$19)*100</f>
        <v>42.748709644772845</v>
      </c>
      <c r="V270">
        <v>106</v>
      </c>
      <c r="W270" s="3">
        <f>+((F270+G270)/$AF$20)*100</f>
        <v>50.178189593727694</v>
      </c>
      <c r="X270" s="3">
        <f>+((D270+I270)/$AF$21)*100</f>
        <v>70.682730923695331</v>
      </c>
      <c r="Y270" s="3">
        <f>+((H270+F270)/$AF$22)*100</f>
        <v>154.73220836390371</v>
      </c>
      <c r="Z270" s="3">
        <f>+(K270/$AF$25)*100</f>
        <v>0</v>
      </c>
      <c r="AA270" s="3">
        <f>+(J270/$AF$24)*100</f>
        <v>0</v>
      </c>
      <c r="AB270" s="3">
        <f t="shared" si="4"/>
        <v>65.397819387647871</v>
      </c>
      <c r="AC270">
        <v>5605</v>
      </c>
    </row>
    <row r="271" spans="1:29" x14ac:dyDescent="0.2">
      <c r="A271" t="s">
        <v>400</v>
      </c>
      <c r="B271">
        <v>0.1</v>
      </c>
      <c r="C271">
        <f>B271*5</f>
        <v>0.5</v>
      </c>
      <c r="D271">
        <v>0.3</v>
      </c>
      <c r="E271">
        <v>0.1</v>
      </c>
      <c r="F271">
        <v>0</v>
      </c>
      <c r="G271">
        <v>0.1</v>
      </c>
      <c r="H271">
        <v>0.1</v>
      </c>
      <c r="I271">
        <v>0.1</v>
      </c>
      <c r="J271">
        <v>0.2</v>
      </c>
      <c r="K271">
        <v>0</v>
      </c>
      <c r="N271">
        <f>C271+D271+E271+F271+G271+H271+I271</f>
        <v>1.2000000000000002</v>
      </c>
      <c r="Q271" t="s">
        <v>470</v>
      </c>
      <c r="R271" t="s">
        <v>280</v>
      </c>
      <c r="S271" s="7" t="s">
        <v>292</v>
      </c>
      <c r="T271" s="2"/>
      <c r="U271" s="6">
        <f>+(N271/$AF$19)*100</f>
        <v>42.748709644772845</v>
      </c>
      <c r="V271">
        <v>68</v>
      </c>
      <c r="W271" s="3">
        <f>+((F271+G271)/$AF$20)*100</f>
        <v>25.089094796863847</v>
      </c>
      <c r="X271" s="3">
        <f>+((D271+I271)/$AF$21)*100</f>
        <v>141.36546184739066</v>
      </c>
      <c r="Y271" s="3">
        <f>+((H271+F271)/$AF$22)*100</f>
        <v>51.577402787967905</v>
      </c>
      <c r="Z271" s="3">
        <f>+(K271/$AF$25)*100</f>
        <v>0</v>
      </c>
      <c r="AA271" s="3">
        <f>+(J271/$AF$24)*100</f>
        <v>64.765409383624799</v>
      </c>
      <c r="AB271" s="3">
        <f t="shared" si="4"/>
        <v>44.279165847658106</v>
      </c>
      <c r="AC271">
        <v>3795</v>
      </c>
    </row>
    <row r="272" spans="1:29" x14ac:dyDescent="0.2">
      <c r="A272" t="s">
        <v>261</v>
      </c>
      <c r="B272">
        <v>0.1</v>
      </c>
      <c r="C272">
        <f>B272*5</f>
        <v>0.5</v>
      </c>
      <c r="D272">
        <v>0.3</v>
      </c>
      <c r="E272">
        <v>0</v>
      </c>
      <c r="F272">
        <v>0</v>
      </c>
      <c r="G272">
        <v>0.1</v>
      </c>
      <c r="H272">
        <v>0.2</v>
      </c>
      <c r="I272">
        <v>0.1</v>
      </c>
      <c r="J272">
        <v>0</v>
      </c>
      <c r="K272">
        <v>0</v>
      </c>
      <c r="N272">
        <f>C272+D272+E272+F272+G272+H272+I273</f>
        <v>1.2000000000000002</v>
      </c>
      <c r="Q272" t="s">
        <v>356</v>
      </c>
      <c r="R272" t="s">
        <v>288</v>
      </c>
      <c r="S272" s="7" t="s">
        <v>292</v>
      </c>
      <c r="U272" s="6">
        <f>+(N272/$AF$19)*100</f>
        <v>42.748709644772845</v>
      </c>
      <c r="V272">
        <v>87</v>
      </c>
      <c r="W272" s="3">
        <f>+((F272+G272)/$AF$20)*100</f>
        <v>25.089094796863847</v>
      </c>
      <c r="X272" s="3">
        <f>+((D272+I272)/$AF$21)*100</f>
        <v>141.36546184739066</v>
      </c>
      <c r="Y272" s="3">
        <f>+((H272+F272)/$AF$22)*100</f>
        <v>103.15480557593581</v>
      </c>
      <c r="Z272" s="3">
        <f>+(K272/$AF$25)*100</f>
        <v>0</v>
      </c>
      <c r="AA272" s="3">
        <f>+(J272/$AF$24)*100</f>
        <v>0</v>
      </c>
      <c r="AB272" s="3">
        <f t="shared" si="4"/>
        <v>58.945545681783592</v>
      </c>
      <c r="AC272">
        <v>5052</v>
      </c>
    </row>
    <row r="273" spans="1:29" x14ac:dyDescent="0.2">
      <c r="A273" t="s">
        <v>459</v>
      </c>
      <c r="B273">
        <v>0.1</v>
      </c>
      <c r="C273">
        <f>B273*5</f>
        <v>0.5</v>
      </c>
      <c r="D273">
        <v>0.3</v>
      </c>
      <c r="E273">
        <v>0.1</v>
      </c>
      <c r="F273">
        <v>0</v>
      </c>
      <c r="G273">
        <v>0</v>
      </c>
      <c r="H273">
        <v>0.2</v>
      </c>
      <c r="I273">
        <v>0.1</v>
      </c>
      <c r="J273">
        <v>0</v>
      </c>
      <c r="K273">
        <v>0</v>
      </c>
      <c r="N273">
        <f>C273+D273+E273+F273+G273+H273+I274</f>
        <v>1.1000000000000001</v>
      </c>
      <c r="Q273" t="s">
        <v>283</v>
      </c>
      <c r="R273" t="s">
        <v>296</v>
      </c>
      <c r="S273" s="7" t="s">
        <v>330</v>
      </c>
      <c r="U273" s="6">
        <f>+(N273/$AF$19)*100</f>
        <v>39.186317174375098</v>
      </c>
      <c r="V273">
        <v>70</v>
      </c>
      <c r="W273" s="3">
        <f>+((F273+G273)/$AF$20)*100</f>
        <v>0</v>
      </c>
      <c r="X273" s="3">
        <f>+((D273+I273)/$AF$21)*100</f>
        <v>141.36546184739066</v>
      </c>
      <c r="Y273" s="3">
        <f>+((H273+F273)/$AF$22)*100</f>
        <v>103.15480557593581</v>
      </c>
      <c r="Z273" s="3">
        <f>+(K273/$AF$25)*100</f>
        <v>0</v>
      </c>
      <c r="AA273" s="3">
        <f>+(J273/$AF$24)*100</f>
        <v>0</v>
      </c>
      <c r="AB273" s="3">
        <f t="shared" si="4"/>
        <v>27.302568664959146</v>
      </c>
      <c r="AC273">
        <v>2340</v>
      </c>
    </row>
    <row r="274" spans="1:29" x14ac:dyDescent="0.2">
      <c r="A274" t="s">
        <v>407</v>
      </c>
      <c r="B274">
        <v>0.1</v>
      </c>
      <c r="C274">
        <f>B274*5</f>
        <v>0.5</v>
      </c>
      <c r="D274">
        <v>0.2</v>
      </c>
      <c r="E274">
        <v>0</v>
      </c>
      <c r="F274">
        <v>0</v>
      </c>
      <c r="G274">
        <v>0.5</v>
      </c>
      <c r="H274">
        <v>0</v>
      </c>
      <c r="I274">
        <v>0</v>
      </c>
      <c r="J274">
        <v>0</v>
      </c>
      <c r="K274">
        <v>0</v>
      </c>
      <c r="N274">
        <f>C274+D274+E274+F274+G274+H274+I274</f>
        <v>1.2</v>
      </c>
      <c r="Q274" t="s">
        <v>472</v>
      </c>
      <c r="R274" t="s">
        <v>280</v>
      </c>
      <c r="S274" s="7" t="s">
        <v>292</v>
      </c>
      <c r="T274" s="7"/>
      <c r="U274" s="6">
        <f>+(N274/$AF$19)*100</f>
        <v>42.748709644772838</v>
      </c>
      <c r="V274">
        <v>92</v>
      </c>
      <c r="W274" s="3">
        <f>+((F274+G274)/$AF$20)*100</f>
        <v>125.44547398431925</v>
      </c>
      <c r="X274" s="3">
        <f>+((D274+I274)/$AF$21)*100</f>
        <v>70.682730923695331</v>
      </c>
      <c r="Y274" s="3">
        <f>+((H274+F274)/$AF$22)*100</f>
        <v>0</v>
      </c>
      <c r="Z274" s="3">
        <f>+(K274/$AF$25)*100</f>
        <v>0</v>
      </c>
      <c r="AA274" s="3">
        <f>+(J274/$AF$24)*100</f>
        <v>0</v>
      </c>
      <c r="AB274" s="3">
        <f t="shared" si="4"/>
        <v>27.465917366373432</v>
      </c>
      <c r="AC274">
        <v>2354</v>
      </c>
    </row>
    <row r="275" spans="1:29" x14ac:dyDescent="0.2">
      <c r="A275" t="s">
        <v>485</v>
      </c>
      <c r="B275">
        <v>0.1</v>
      </c>
      <c r="C275">
        <f>B275*5</f>
        <v>0.5</v>
      </c>
      <c r="D275">
        <v>0.1</v>
      </c>
      <c r="E275">
        <v>0</v>
      </c>
      <c r="F275">
        <v>0.1</v>
      </c>
      <c r="G275">
        <v>0.2</v>
      </c>
      <c r="H275">
        <v>0.2</v>
      </c>
      <c r="I275">
        <v>0.1</v>
      </c>
      <c r="J275">
        <v>0.2</v>
      </c>
      <c r="K275">
        <v>0</v>
      </c>
      <c r="N275">
        <f>C275+D275+E275+F275+G275+H275+I275</f>
        <v>1.2</v>
      </c>
      <c r="Q275" t="s">
        <v>317</v>
      </c>
      <c r="R275" t="s">
        <v>280</v>
      </c>
      <c r="S275" t="s">
        <v>292</v>
      </c>
      <c r="U275" s="6">
        <f>+(N275/$AF$19)*100</f>
        <v>42.748709644772838</v>
      </c>
      <c r="V275">
        <v>85</v>
      </c>
      <c r="W275" s="3">
        <f>+((F275+G275)/$AF$20)*100</f>
        <v>75.267284390591556</v>
      </c>
      <c r="X275" s="3">
        <f>+((D275+I275)/$AF$21)*100</f>
        <v>70.682730923695331</v>
      </c>
      <c r="Y275" s="3">
        <f>+((H275+F275)/$AF$22)*100</f>
        <v>154.73220836390377</v>
      </c>
      <c r="Z275" s="3">
        <f>+(K275/$AF$25)*100</f>
        <v>0</v>
      </c>
      <c r="AA275" s="3">
        <f>+(J275/$AF$24)*100</f>
        <v>64.765409383624799</v>
      </c>
      <c r="AB275" s="3">
        <f t="shared" si="4"/>
        <v>21.211995655083644</v>
      </c>
      <c r="AC275">
        <v>1818</v>
      </c>
    </row>
    <row r="276" spans="1:29" x14ac:dyDescent="0.2">
      <c r="A276" t="s">
        <v>153</v>
      </c>
      <c r="B276">
        <v>0.1</v>
      </c>
      <c r="C276">
        <f>B276*5</f>
        <v>0.5</v>
      </c>
      <c r="D276">
        <v>0.3</v>
      </c>
      <c r="E276">
        <v>0</v>
      </c>
      <c r="F276">
        <v>0.1</v>
      </c>
      <c r="G276">
        <v>0.1</v>
      </c>
      <c r="H276">
        <v>0.2</v>
      </c>
      <c r="I276">
        <v>0</v>
      </c>
      <c r="J276">
        <v>0.2</v>
      </c>
      <c r="K276">
        <v>0</v>
      </c>
      <c r="N276">
        <f>C276+D276+E276+F276+G276+H276+I276</f>
        <v>1.2</v>
      </c>
      <c r="Q276" t="s">
        <v>303</v>
      </c>
      <c r="R276" t="s">
        <v>307</v>
      </c>
      <c r="S276" t="s">
        <v>294</v>
      </c>
      <c r="U276" s="6">
        <f>+(N276/$AF$19)*100</f>
        <v>42.748709644772838</v>
      </c>
      <c r="V276">
        <v>113</v>
      </c>
      <c r="W276" s="3">
        <f>+((F276+G276)/$AF$20)*100</f>
        <v>50.178189593727694</v>
      </c>
      <c r="X276" s="3">
        <f>+((D276+I276)/$AF$21)*100</f>
        <v>106.02409638554298</v>
      </c>
      <c r="Y276" s="3">
        <f>+((H276+F276)/$AF$22)*100</f>
        <v>154.73220836390377</v>
      </c>
      <c r="Z276" s="3">
        <f>+(K276/$AF$25)*100</f>
        <v>0</v>
      </c>
      <c r="AA276" s="3">
        <f>+(J276/$AF$24)*100</f>
        <v>64.765409383624799</v>
      </c>
      <c r="AB276" s="3">
        <f t="shared" si="4"/>
        <v>131.00565853425695</v>
      </c>
      <c r="AC276">
        <v>11228</v>
      </c>
    </row>
    <row r="277" spans="1:29" x14ac:dyDescent="0.2">
      <c r="A277" t="s">
        <v>48</v>
      </c>
      <c r="B277">
        <v>0.1</v>
      </c>
      <c r="C277">
        <f>B277*5</f>
        <v>0.5</v>
      </c>
      <c r="D277">
        <v>0.2</v>
      </c>
      <c r="E277">
        <v>0</v>
      </c>
      <c r="F277">
        <v>0</v>
      </c>
      <c r="G277">
        <v>0.2</v>
      </c>
      <c r="H277">
        <v>0.1</v>
      </c>
      <c r="I277">
        <v>0.2</v>
      </c>
      <c r="J277">
        <v>0</v>
      </c>
      <c r="K277">
        <v>0</v>
      </c>
      <c r="N277">
        <f>C277+D277+E277+F277+G277+H277+I277</f>
        <v>1.2</v>
      </c>
      <c r="Q277" t="s">
        <v>287</v>
      </c>
      <c r="R277" t="s">
        <v>308</v>
      </c>
      <c r="S277" t="s">
        <v>293</v>
      </c>
      <c r="U277" s="6">
        <f>+(N277/$AF$19)*100</f>
        <v>42.748709644772838</v>
      </c>
      <c r="V277">
        <v>84</v>
      </c>
      <c r="W277" s="3">
        <f>+((F277+G277)/$AF$20)*100</f>
        <v>50.178189593727694</v>
      </c>
      <c r="X277" s="3">
        <f>+((D277+I277)/$AF$21)*100</f>
        <v>141.36546184739066</v>
      </c>
      <c r="Y277" s="3">
        <f>+((H277+F277)/$AF$22)*100</f>
        <v>51.577402787967905</v>
      </c>
      <c r="Z277" s="3">
        <f>+(K277/$AF$25)*100</f>
        <v>0</v>
      </c>
      <c r="AA277" s="3">
        <f>+(J277/$AF$24)*100</f>
        <v>0</v>
      </c>
      <c r="AB277" s="3">
        <f t="shared" si="4"/>
        <v>100.12108620257027</v>
      </c>
      <c r="AC277">
        <v>8581</v>
      </c>
    </row>
    <row r="278" spans="1:29" x14ac:dyDescent="0.2">
      <c r="A278" t="s">
        <v>251</v>
      </c>
      <c r="B278">
        <v>0.1</v>
      </c>
      <c r="C278">
        <f>B278*5</f>
        <v>0.5</v>
      </c>
      <c r="D278">
        <v>0.1</v>
      </c>
      <c r="E278">
        <v>0</v>
      </c>
      <c r="F278">
        <v>0.1</v>
      </c>
      <c r="G278">
        <v>0.4</v>
      </c>
      <c r="H278">
        <v>0</v>
      </c>
      <c r="I278">
        <v>0</v>
      </c>
      <c r="J278">
        <v>0.3</v>
      </c>
      <c r="K278">
        <v>0.1</v>
      </c>
      <c r="N278">
        <f>C278+D278+E278+F278+G278+H278+I278</f>
        <v>1.1000000000000001</v>
      </c>
      <c r="Q278" t="s">
        <v>315</v>
      </c>
      <c r="R278" t="s">
        <v>288</v>
      </c>
      <c r="S278" t="s">
        <v>309</v>
      </c>
      <c r="U278" s="6">
        <f>+(N278/$AF$19)*100</f>
        <v>39.186317174375098</v>
      </c>
      <c r="V278">
        <v>69</v>
      </c>
      <c r="W278" s="3">
        <f>+((F278+G278)/$AF$20)*100</f>
        <v>125.44547398431925</v>
      </c>
      <c r="X278" s="3">
        <f>+((D278+I278)/$AF$21)*100</f>
        <v>35.341365461847666</v>
      </c>
      <c r="Y278" s="3">
        <f>+((H278+F278)/$AF$22)*100</f>
        <v>51.577402787967905</v>
      </c>
      <c r="Z278" s="3">
        <f>+(K278/$AF$25)*100</f>
        <v>550.00000000000057</v>
      </c>
      <c r="AA278" s="3">
        <f>+(J278/$AF$24)*100</f>
        <v>97.148114075437192</v>
      </c>
      <c r="AB278" s="3">
        <f t="shared" si="4"/>
        <v>89.573427196962129</v>
      </c>
      <c r="AC278">
        <v>7677</v>
      </c>
    </row>
    <row r="279" spans="1:29" x14ac:dyDescent="0.2">
      <c r="A279" t="s">
        <v>43</v>
      </c>
      <c r="B279">
        <v>0.1</v>
      </c>
      <c r="C279">
        <f>B279*5</f>
        <v>0.5</v>
      </c>
      <c r="D279">
        <v>0.2</v>
      </c>
      <c r="E279">
        <v>0</v>
      </c>
      <c r="F279">
        <v>0</v>
      </c>
      <c r="G279">
        <v>0.4</v>
      </c>
      <c r="H279">
        <v>0</v>
      </c>
      <c r="I279">
        <v>0</v>
      </c>
      <c r="J279">
        <v>0.3</v>
      </c>
      <c r="K279">
        <v>0</v>
      </c>
      <c r="N279">
        <f>C279+D279+E279+F279+G279+H279+I279</f>
        <v>1.1000000000000001</v>
      </c>
      <c r="Q279" t="s">
        <v>329</v>
      </c>
      <c r="R279" t="s">
        <v>277</v>
      </c>
      <c r="S279" t="s">
        <v>292</v>
      </c>
      <c r="U279" s="6">
        <f>+(N279/$AF$19)*100</f>
        <v>39.186317174375098</v>
      </c>
      <c r="V279">
        <v>115</v>
      </c>
      <c r="W279" s="3">
        <f>+((F279+G279)/$AF$20)*100</f>
        <v>100.35637918745539</v>
      </c>
      <c r="X279" s="3">
        <f>+((D279+I279)/$AF$21)*100</f>
        <v>70.682730923695331</v>
      </c>
      <c r="Y279" s="3">
        <f>+((H279+F279)/$AF$22)*100</f>
        <v>0</v>
      </c>
      <c r="Z279" s="3">
        <f>+(K279/$AF$25)*100</f>
        <v>0</v>
      </c>
      <c r="AA279" s="3">
        <f>+(J279/$AF$24)*100</f>
        <v>97.148114075437192</v>
      </c>
      <c r="AB279" s="3">
        <f t="shared" si="4"/>
        <v>84.369604280478455</v>
      </c>
      <c r="AC279">
        <v>7231</v>
      </c>
    </row>
    <row r="280" spans="1:29" x14ac:dyDescent="0.2">
      <c r="A280" t="s">
        <v>46</v>
      </c>
      <c r="B280">
        <v>0.1</v>
      </c>
      <c r="C280">
        <f>B280*5</f>
        <v>0.5</v>
      </c>
      <c r="D280">
        <v>0.1</v>
      </c>
      <c r="E280">
        <v>0</v>
      </c>
      <c r="F280">
        <v>0</v>
      </c>
      <c r="G280">
        <v>0.4</v>
      </c>
      <c r="H280">
        <v>0</v>
      </c>
      <c r="I280">
        <v>0.1</v>
      </c>
      <c r="J280">
        <v>0</v>
      </c>
      <c r="K280">
        <v>0</v>
      </c>
      <c r="N280">
        <f>C280+D280+E280+F280+G280+H280+I280</f>
        <v>1.1000000000000001</v>
      </c>
      <c r="Q280" t="s">
        <v>354</v>
      </c>
      <c r="R280" t="s">
        <v>288</v>
      </c>
      <c r="S280" t="s">
        <v>293</v>
      </c>
      <c r="U280" s="6">
        <f>+(N280/$AF$19)*100</f>
        <v>39.186317174375098</v>
      </c>
      <c r="V280">
        <v>130</v>
      </c>
      <c r="W280" s="3">
        <f>+((F280+G280)/$AF$20)*100</f>
        <v>100.35637918745539</v>
      </c>
      <c r="X280" s="3">
        <f>+((D280+I280)/$AF$21)*100</f>
        <v>70.682730923695331</v>
      </c>
      <c r="Y280" s="3">
        <f>+((H280+F280)/$AF$22)*100</f>
        <v>0</v>
      </c>
      <c r="Z280" s="3">
        <f>+(K280/$AF$25)*100</f>
        <v>0</v>
      </c>
      <c r="AA280" s="3">
        <f>+(J280/$AF$24)*100</f>
        <v>0</v>
      </c>
      <c r="AB280" s="3">
        <f t="shared" si="4"/>
        <v>279.97967422408533</v>
      </c>
      <c r="AC280">
        <v>23996</v>
      </c>
    </row>
    <row r="281" spans="1:29" x14ac:dyDescent="0.2">
      <c r="A281" t="s">
        <v>248</v>
      </c>
      <c r="B281">
        <v>0.1</v>
      </c>
      <c r="C281">
        <f>B281*5</f>
        <v>0.5</v>
      </c>
      <c r="D281">
        <v>0.3</v>
      </c>
      <c r="E281">
        <v>0</v>
      </c>
      <c r="F281">
        <v>0</v>
      </c>
      <c r="G281">
        <v>0.3</v>
      </c>
      <c r="H281">
        <v>0</v>
      </c>
      <c r="I281">
        <v>0</v>
      </c>
      <c r="J281">
        <v>0.3</v>
      </c>
      <c r="K281">
        <v>0</v>
      </c>
      <c r="N281">
        <f>C281+D281+E281+F281+G281+H281+I281</f>
        <v>1.1000000000000001</v>
      </c>
      <c r="Q281" t="s">
        <v>315</v>
      </c>
      <c r="R281" t="s">
        <v>288</v>
      </c>
      <c r="S281" t="s">
        <v>309</v>
      </c>
      <c r="U281" s="6">
        <f>+(N281/$AF$19)*100</f>
        <v>39.186317174375098</v>
      </c>
      <c r="V281">
        <v>83</v>
      </c>
      <c r="W281" s="3">
        <f>+((F281+G281)/$AF$20)*100</f>
        <v>75.267284390591541</v>
      </c>
      <c r="X281" s="3">
        <f>+((D281+I281)/$AF$21)*100</f>
        <v>106.02409638554298</v>
      </c>
      <c r="Y281" s="3">
        <f>+((H281+F281)/$AF$22)*100</f>
        <v>0</v>
      </c>
      <c r="Z281" s="3">
        <f>+(K281/$AF$25)*100</f>
        <v>0</v>
      </c>
      <c r="AA281" s="3">
        <f>+(J281/$AF$24)*100</f>
        <v>97.148114075437192</v>
      </c>
      <c r="AB281" s="3">
        <f t="shared" si="4"/>
        <v>83.692873946047854</v>
      </c>
      <c r="AC281">
        <v>7173</v>
      </c>
    </row>
    <row r="282" spans="1:29" x14ac:dyDescent="0.2">
      <c r="A282" t="s">
        <v>114</v>
      </c>
      <c r="B282">
        <v>0.1</v>
      </c>
      <c r="C282">
        <f>B282*5</f>
        <v>0.5</v>
      </c>
      <c r="D282">
        <v>0.4</v>
      </c>
      <c r="E282">
        <v>0</v>
      </c>
      <c r="F282">
        <v>0</v>
      </c>
      <c r="G282">
        <v>0.2</v>
      </c>
      <c r="H282">
        <v>0</v>
      </c>
      <c r="I282">
        <v>0</v>
      </c>
      <c r="J282">
        <v>0.2</v>
      </c>
      <c r="K282">
        <v>0</v>
      </c>
      <c r="N282">
        <f>C282+D282+E282+F282+G282+H282+I282</f>
        <v>1.1000000000000001</v>
      </c>
      <c r="Q282" t="s">
        <v>320</v>
      </c>
      <c r="R282" t="s">
        <v>307</v>
      </c>
      <c r="S282" t="s">
        <v>309</v>
      </c>
      <c r="U282" s="6">
        <f>+(N282/$AF$19)*100</f>
        <v>39.186317174375098</v>
      </c>
      <c r="V282">
        <v>70</v>
      </c>
      <c r="W282" s="3">
        <f>+((F282+G282)/$AF$20)*100</f>
        <v>50.178189593727694</v>
      </c>
      <c r="X282" s="3">
        <f>+((D282+I282)/$AF$21)*100</f>
        <v>141.36546184739066</v>
      </c>
      <c r="Y282" s="3">
        <f>+((H282+F282)/$AF$22)*100</f>
        <v>0</v>
      </c>
      <c r="Z282" s="3">
        <f>+(K282/$AF$25)*100</f>
        <v>0</v>
      </c>
      <c r="AA282" s="3">
        <f>+(J282/$AF$24)*100</f>
        <v>64.765409383624799</v>
      </c>
      <c r="AB282" s="3">
        <f t="shared" si="4"/>
        <v>50.113048041025444</v>
      </c>
      <c r="AC282">
        <v>4295</v>
      </c>
    </row>
    <row r="283" spans="1:29" x14ac:dyDescent="0.2">
      <c r="A283" t="s">
        <v>453</v>
      </c>
      <c r="B283">
        <v>0.1</v>
      </c>
      <c r="C283">
        <f>B283*5</f>
        <v>0.5</v>
      </c>
      <c r="D283">
        <v>0.1</v>
      </c>
      <c r="E283">
        <v>0</v>
      </c>
      <c r="F283">
        <v>0</v>
      </c>
      <c r="G283">
        <v>0.2</v>
      </c>
      <c r="H283">
        <v>0.2</v>
      </c>
      <c r="I283">
        <v>0.1</v>
      </c>
      <c r="J283">
        <v>0.2</v>
      </c>
      <c r="K283">
        <v>0</v>
      </c>
      <c r="N283">
        <f>C283+D283+E283+F283+G283+H283+I284</f>
        <v>1</v>
      </c>
      <c r="Q283" t="s">
        <v>479</v>
      </c>
      <c r="R283" t="s">
        <v>286</v>
      </c>
      <c r="S283" s="7" t="s">
        <v>330</v>
      </c>
      <c r="U283" s="6">
        <f>+(N283/$AF$19)*100</f>
        <v>35.623924703977359</v>
      </c>
      <c r="V283">
        <v>121</v>
      </c>
      <c r="W283" s="3">
        <f>+((F283+G283)/$AF$20)*100</f>
        <v>50.178189593727694</v>
      </c>
      <c r="X283" s="3">
        <f>+((D283+I283)/$AF$21)*100</f>
        <v>70.682730923695331</v>
      </c>
      <c r="Y283" s="3">
        <f>+((H283+F283)/$AF$22)*100</f>
        <v>103.15480557593581</v>
      </c>
      <c r="Z283" s="3">
        <f>+(K283/$AF$25)*100</f>
        <v>0</v>
      </c>
      <c r="AA283" s="3">
        <f>+(J283/$AF$24)*100</f>
        <v>64.765409383624799</v>
      </c>
      <c r="AB283" s="3">
        <f t="shared" si="4"/>
        <v>113.49234418976822</v>
      </c>
      <c r="AC283">
        <v>9727</v>
      </c>
    </row>
    <row r="284" spans="1:29" x14ac:dyDescent="0.2">
      <c r="A284" t="s">
        <v>398</v>
      </c>
      <c r="B284">
        <v>0.1</v>
      </c>
      <c r="C284">
        <f>B284*5</f>
        <v>0.5</v>
      </c>
      <c r="D284">
        <v>0.4</v>
      </c>
      <c r="E284">
        <v>0</v>
      </c>
      <c r="F284">
        <v>0</v>
      </c>
      <c r="G284">
        <v>0.2</v>
      </c>
      <c r="H284">
        <v>0</v>
      </c>
      <c r="I284">
        <v>0</v>
      </c>
      <c r="J284">
        <v>0</v>
      </c>
      <c r="K284">
        <v>0.1</v>
      </c>
      <c r="N284">
        <f>C284+D284+E284+F284+G284+H284+I284</f>
        <v>1.1000000000000001</v>
      </c>
      <c r="Q284" t="s">
        <v>468</v>
      </c>
      <c r="R284" t="s">
        <v>288</v>
      </c>
      <c r="S284" s="7" t="s">
        <v>292</v>
      </c>
      <c r="T284" s="2"/>
      <c r="U284" s="6">
        <f>+(N284/$AF$19)*100</f>
        <v>39.186317174375098</v>
      </c>
      <c r="V284">
        <v>116</v>
      </c>
      <c r="W284" s="3">
        <f>+((F284+G284)/$AF$20)*100</f>
        <v>50.178189593727694</v>
      </c>
      <c r="X284" s="3">
        <f>+((D284+I284)/$AF$21)*100</f>
        <v>141.36546184739066</v>
      </c>
      <c r="Y284" s="3">
        <f>+((H284+F284)/$AF$22)*100</f>
        <v>0</v>
      </c>
      <c r="Z284" s="3">
        <f>+(K284/$AF$25)*100</f>
        <v>550.00000000000057</v>
      </c>
      <c r="AA284" s="3">
        <f>+(J284/$AF$24)*100</f>
        <v>0</v>
      </c>
      <c r="AB284" s="3">
        <f t="shared" si="4"/>
        <v>96.387401598815188</v>
      </c>
      <c r="AC284">
        <v>8261</v>
      </c>
    </row>
    <row r="285" spans="1:29" x14ac:dyDescent="0.2">
      <c r="A285" t="s">
        <v>106</v>
      </c>
      <c r="B285">
        <v>0.1</v>
      </c>
      <c r="C285">
        <f>B285*5</f>
        <v>0.5</v>
      </c>
      <c r="D285">
        <v>0.1</v>
      </c>
      <c r="E285">
        <v>0</v>
      </c>
      <c r="F285">
        <v>0</v>
      </c>
      <c r="G285">
        <v>0.2</v>
      </c>
      <c r="H285">
        <v>0.1</v>
      </c>
      <c r="I285">
        <v>0.2</v>
      </c>
      <c r="J285">
        <v>0</v>
      </c>
      <c r="K285">
        <v>0</v>
      </c>
      <c r="N285">
        <f>C285+D285+E285+F285+G285+H285+I285</f>
        <v>1.1000000000000001</v>
      </c>
      <c r="Q285" t="s">
        <v>285</v>
      </c>
      <c r="R285" t="s">
        <v>321</v>
      </c>
      <c r="S285" t="s">
        <v>294</v>
      </c>
      <c r="U285" s="6">
        <f>+(N285/$AF$19)*100</f>
        <v>39.186317174375098</v>
      </c>
      <c r="V285">
        <v>81</v>
      </c>
      <c r="W285" s="3">
        <f>+((F285+G285)/$AF$20)*100</f>
        <v>50.178189593727694</v>
      </c>
      <c r="X285" s="3">
        <f>+((D285+I285)/$AF$21)*100</f>
        <v>106.024096385543</v>
      </c>
      <c r="Y285" s="3">
        <f>+((H285+F285)/$AF$22)*100</f>
        <v>51.577402787967905</v>
      </c>
      <c r="Z285" s="3">
        <f>+(K285/$AF$25)*100</f>
        <v>0</v>
      </c>
      <c r="AA285" s="3">
        <f>+(J285/$AF$24)*100</f>
        <v>0</v>
      </c>
      <c r="AB285" s="3">
        <f t="shared" si="4"/>
        <v>140.85325167666105</v>
      </c>
      <c r="AC285">
        <v>12072</v>
      </c>
    </row>
    <row r="286" spans="1:29" x14ac:dyDescent="0.2">
      <c r="A286" t="s">
        <v>45</v>
      </c>
      <c r="B286">
        <v>0.1</v>
      </c>
      <c r="C286">
        <f>B286*5</f>
        <v>0.5</v>
      </c>
      <c r="D286">
        <v>0.2</v>
      </c>
      <c r="E286">
        <v>0</v>
      </c>
      <c r="F286">
        <v>0</v>
      </c>
      <c r="G286">
        <v>0.1</v>
      </c>
      <c r="H286">
        <v>0.2</v>
      </c>
      <c r="I286">
        <v>0.1</v>
      </c>
      <c r="J286">
        <v>0.1</v>
      </c>
      <c r="K286">
        <v>0</v>
      </c>
      <c r="N286">
        <f>C286+D286+E286+F286+G286+H286+I286</f>
        <v>1.1000000000000001</v>
      </c>
      <c r="Q286" t="s">
        <v>289</v>
      </c>
      <c r="R286" t="s">
        <v>288</v>
      </c>
      <c r="S286" t="s">
        <v>309</v>
      </c>
      <c r="U286" s="6">
        <f>+(N286/$AF$19)*100</f>
        <v>39.186317174375098</v>
      </c>
      <c r="V286">
        <v>116</v>
      </c>
      <c r="W286" s="3">
        <f>+((F286+G286)/$AF$20)*100</f>
        <v>25.089094796863847</v>
      </c>
      <c r="X286" s="3">
        <f>+((D286+I286)/$AF$21)*100</f>
        <v>106.024096385543</v>
      </c>
      <c r="Y286" s="3">
        <f>+((H286+F286)/$AF$22)*100</f>
        <v>103.15480557593581</v>
      </c>
      <c r="Z286" s="3">
        <f>+(K286/$AF$25)*100</f>
        <v>0</v>
      </c>
      <c r="AA286" s="3">
        <f>+(J286/$AF$24)*100</f>
        <v>32.3827046918124</v>
      </c>
      <c r="AB286" s="3">
        <f t="shared" si="4"/>
        <v>27.372575251279557</v>
      </c>
      <c r="AC286">
        <v>2346</v>
      </c>
    </row>
    <row r="287" spans="1:29" x14ac:dyDescent="0.2">
      <c r="A287" t="s">
        <v>102</v>
      </c>
      <c r="B287">
        <v>0.1</v>
      </c>
      <c r="C287">
        <f>B287*5</f>
        <v>0.5</v>
      </c>
      <c r="D287">
        <v>0.2</v>
      </c>
      <c r="E287">
        <v>0</v>
      </c>
      <c r="F287">
        <v>0</v>
      </c>
      <c r="G287">
        <v>0.1</v>
      </c>
      <c r="H287">
        <v>0.2</v>
      </c>
      <c r="I287">
        <v>0.1</v>
      </c>
      <c r="J287">
        <v>0.1</v>
      </c>
      <c r="K287">
        <v>0</v>
      </c>
      <c r="N287">
        <f>C287+D287+E287+F287+G287+H287+I287</f>
        <v>1.1000000000000001</v>
      </c>
      <c r="Q287" t="s">
        <v>319</v>
      </c>
      <c r="R287" t="s">
        <v>325</v>
      </c>
      <c r="S287" t="s">
        <v>294</v>
      </c>
      <c r="U287" s="6">
        <f>+(N287/$AF$19)*100</f>
        <v>39.186317174375098</v>
      </c>
      <c r="V287">
        <v>105</v>
      </c>
      <c r="W287" s="3">
        <f>+((F287+G287)/$AF$20)*100</f>
        <v>25.089094796863847</v>
      </c>
      <c r="X287" s="3">
        <f>+((D287+I287)/$AF$21)*100</f>
        <v>106.024096385543</v>
      </c>
      <c r="Y287" s="3">
        <f>+((H287+F287)/$AF$22)*100</f>
        <v>103.15480557593581</v>
      </c>
      <c r="Z287" s="3">
        <f>+(K287/$AF$25)*100</f>
        <v>0</v>
      </c>
      <c r="AA287" s="3">
        <f>+(J287/$AF$24)*100</f>
        <v>32.3827046918124</v>
      </c>
      <c r="AB287" s="3">
        <f t="shared" si="4"/>
        <v>260.69285969281293</v>
      </c>
      <c r="AC287">
        <v>22343</v>
      </c>
    </row>
    <row r="288" spans="1:29" x14ac:dyDescent="0.2">
      <c r="A288" t="s">
        <v>107</v>
      </c>
      <c r="B288">
        <v>0.1</v>
      </c>
      <c r="C288">
        <f>B288*5</f>
        <v>0.5</v>
      </c>
      <c r="D288">
        <v>0.3</v>
      </c>
      <c r="E288">
        <v>0</v>
      </c>
      <c r="F288">
        <v>0</v>
      </c>
      <c r="G288">
        <v>0.1</v>
      </c>
      <c r="H288">
        <v>0.1</v>
      </c>
      <c r="I288">
        <v>0.1</v>
      </c>
      <c r="J288">
        <v>0.1</v>
      </c>
      <c r="K288">
        <v>0</v>
      </c>
      <c r="N288">
        <f>C288+D288+E288+F288+G288+H288+I288</f>
        <v>1.1000000000000001</v>
      </c>
      <c r="Q288" t="s">
        <v>317</v>
      </c>
      <c r="R288" t="s">
        <v>296</v>
      </c>
      <c r="S288" t="s">
        <v>294</v>
      </c>
      <c r="U288" s="6">
        <f>+(N288/$AF$19)*100</f>
        <v>39.186317174375098</v>
      </c>
      <c r="V288">
        <v>105</v>
      </c>
      <c r="W288" s="3">
        <f>+((F288+G288)/$AF$20)*100</f>
        <v>25.089094796863847</v>
      </c>
      <c r="X288" s="3">
        <f>+((D288+I288)/$AF$21)*100</f>
        <v>141.36546184739066</v>
      </c>
      <c r="Y288" s="3">
        <f>+((H288+F288)/$AF$22)*100</f>
        <v>51.577402787967905</v>
      </c>
      <c r="Z288" s="3">
        <f>+(K288/$AF$25)*100</f>
        <v>0</v>
      </c>
      <c r="AA288" s="3">
        <f>+(J288/$AF$24)*100</f>
        <v>32.3827046918124</v>
      </c>
      <c r="AB288" s="3">
        <f t="shared" si="4"/>
        <v>143.04679138136714</v>
      </c>
      <c r="AC288">
        <v>12260</v>
      </c>
    </row>
    <row r="289" spans="1:29" x14ac:dyDescent="0.2">
      <c r="A289" t="s">
        <v>404</v>
      </c>
      <c r="B289">
        <v>0.1</v>
      </c>
      <c r="C289">
        <f>B289*5</f>
        <v>0.5</v>
      </c>
      <c r="D289">
        <v>0.3</v>
      </c>
      <c r="E289">
        <v>0</v>
      </c>
      <c r="F289">
        <v>0</v>
      </c>
      <c r="G289">
        <v>0.1</v>
      </c>
      <c r="H289">
        <v>0.1</v>
      </c>
      <c r="I289">
        <v>0.1</v>
      </c>
      <c r="J289">
        <v>0.1</v>
      </c>
      <c r="K289">
        <v>0</v>
      </c>
      <c r="N289">
        <f>C289+D289+E289+F289+G289+H289+I289</f>
        <v>1.1000000000000001</v>
      </c>
      <c r="Q289" t="s">
        <v>470</v>
      </c>
      <c r="R289" t="s">
        <v>277</v>
      </c>
      <c r="S289" s="7" t="s">
        <v>294</v>
      </c>
      <c r="T289" s="2"/>
      <c r="U289" s="6">
        <f>+(N289/$AF$19)*100</f>
        <v>39.186317174375098</v>
      </c>
      <c r="V289">
        <v>76</v>
      </c>
      <c r="W289" s="3">
        <f>+((F289+G289)/$AF$20)*100</f>
        <v>25.089094796863847</v>
      </c>
      <c r="X289" s="3">
        <f>+((D289+I289)/$AF$21)*100</f>
        <v>141.36546184739066</v>
      </c>
      <c r="Y289" s="3">
        <f>+((H289+F289)/$AF$22)*100</f>
        <v>51.577402787967905</v>
      </c>
      <c r="Z289" s="3">
        <f>+(K289/$AF$25)*100</f>
        <v>0</v>
      </c>
      <c r="AA289" s="3">
        <f>+(J289/$AF$24)*100</f>
        <v>32.3827046918124</v>
      </c>
      <c r="AB289" s="3">
        <f t="shared" si="4"/>
        <v>85.653058363019269</v>
      </c>
      <c r="AC289">
        <v>7341</v>
      </c>
    </row>
    <row r="290" spans="1:29" x14ac:dyDescent="0.2">
      <c r="A290" t="s">
        <v>51</v>
      </c>
      <c r="B290">
        <v>0.1</v>
      </c>
      <c r="C290">
        <f>B290*5</f>
        <v>0.5</v>
      </c>
      <c r="D290">
        <v>0.2</v>
      </c>
      <c r="E290">
        <v>0</v>
      </c>
      <c r="F290">
        <v>0</v>
      </c>
      <c r="G290">
        <v>0.1</v>
      </c>
      <c r="H290">
        <v>0.2</v>
      </c>
      <c r="I290">
        <v>0.1</v>
      </c>
      <c r="J290">
        <v>0</v>
      </c>
      <c r="K290">
        <v>0</v>
      </c>
      <c r="N290">
        <f>C290+D290+E290+F290+G290+H290+I290</f>
        <v>1.1000000000000001</v>
      </c>
      <c r="Q290" t="s">
        <v>337</v>
      </c>
      <c r="R290" t="s">
        <v>296</v>
      </c>
      <c r="S290" t="s">
        <v>309</v>
      </c>
      <c r="U290" s="6">
        <f>+(N290/$AF$19)*100</f>
        <v>39.186317174375098</v>
      </c>
      <c r="V290">
        <v>98</v>
      </c>
      <c r="W290" s="3">
        <f>+((F290+G290)/$AF$20)*100</f>
        <v>25.089094796863847</v>
      </c>
      <c r="X290" s="3">
        <f>+((D290+I290)/$AF$21)*100</f>
        <v>106.024096385543</v>
      </c>
      <c r="Y290" s="3">
        <f>+((H290+F290)/$AF$22)*100</f>
        <v>103.15480557593581</v>
      </c>
      <c r="Z290" s="3">
        <f>+(K290/$AF$25)*100</f>
        <v>0</v>
      </c>
      <c r="AA290" s="3">
        <f>+(J290/$AF$24)*100</f>
        <v>0</v>
      </c>
      <c r="AB290" s="3">
        <f t="shared" si="4"/>
        <v>44.734208658740762</v>
      </c>
      <c r="AC290">
        <v>3834</v>
      </c>
    </row>
    <row r="291" spans="1:29" x14ac:dyDescent="0.2">
      <c r="A291" t="s">
        <v>261</v>
      </c>
      <c r="B291">
        <v>0.1</v>
      </c>
      <c r="C291">
        <f>B291*5</f>
        <v>0.5</v>
      </c>
      <c r="D291">
        <v>0.3</v>
      </c>
      <c r="E291">
        <v>0</v>
      </c>
      <c r="F291">
        <v>0</v>
      </c>
      <c r="G291">
        <v>0.1</v>
      </c>
      <c r="H291">
        <v>0.1</v>
      </c>
      <c r="I291">
        <v>0.1</v>
      </c>
      <c r="J291">
        <v>0</v>
      </c>
      <c r="K291">
        <v>0</v>
      </c>
      <c r="N291">
        <f>C291+D291+E291+F291+G291+H291+I291</f>
        <v>1.1000000000000001</v>
      </c>
      <c r="Q291" t="s">
        <v>356</v>
      </c>
      <c r="R291" t="s">
        <v>288</v>
      </c>
      <c r="S291" t="s">
        <v>294</v>
      </c>
      <c r="U291" s="6">
        <f>+(N291/$AF$19)*100</f>
        <v>39.186317174375098</v>
      </c>
      <c r="V291">
        <v>87</v>
      </c>
      <c r="W291" s="3">
        <f>+((F291+G291)/$AF$20)*100</f>
        <v>25.089094796863847</v>
      </c>
      <c r="X291" s="3">
        <f>+((D291+I291)/$AF$21)*100</f>
        <v>141.36546184739066</v>
      </c>
      <c r="Y291" s="3">
        <f>+((H291+F291)/$AF$22)*100</f>
        <v>51.577402787967905</v>
      </c>
      <c r="Z291" s="3">
        <f>+(K291/$AF$25)*100</f>
        <v>0</v>
      </c>
      <c r="AA291" s="3">
        <f>+(J291/$AF$24)*100</f>
        <v>0</v>
      </c>
      <c r="AB291" s="3">
        <f t="shared" si="4"/>
        <v>39.203688339428524</v>
      </c>
      <c r="AC291">
        <v>3360</v>
      </c>
    </row>
    <row r="292" spans="1:29" x14ac:dyDescent="0.2">
      <c r="A292" t="s">
        <v>371</v>
      </c>
      <c r="B292">
        <v>0.1</v>
      </c>
      <c r="C292">
        <f>B292*5</f>
        <v>0.5</v>
      </c>
      <c r="D292">
        <v>0.4</v>
      </c>
      <c r="E292">
        <v>0</v>
      </c>
      <c r="F292">
        <v>0</v>
      </c>
      <c r="G292">
        <v>0</v>
      </c>
      <c r="H292">
        <v>0.1</v>
      </c>
      <c r="I292">
        <v>0.1</v>
      </c>
      <c r="J292">
        <v>0.3</v>
      </c>
      <c r="K292">
        <v>0</v>
      </c>
      <c r="N292">
        <f>C292+D292+E292+F292+G292+H292+I292</f>
        <v>1.1000000000000001</v>
      </c>
      <c r="Q292" t="s">
        <v>316</v>
      </c>
      <c r="R292" t="s">
        <v>277</v>
      </c>
      <c r="S292" t="s">
        <v>294</v>
      </c>
      <c r="U292" s="6">
        <f>+(N292/$AF$19)*100</f>
        <v>39.186317174375098</v>
      </c>
      <c r="V292">
        <v>95</v>
      </c>
      <c r="W292" s="3">
        <f>+((F292+G292)/$AF$20)*100</f>
        <v>0</v>
      </c>
      <c r="X292" s="3">
        <f>+((D292+I292)/$AF$21)*100</f>
        <v>176.70682730923829</v>
      </c>
      <c r="Y292" s="3">
        <f>+((H292+F292)/$AF$22)*100</f>
        <v>51.577402787967905</v>
      </c>
      <c r="Z292" s="3">
        <f>+(K292/$AF$25)*100</f>
        <v>0</v>
      </c>
      <c r="AA292" s="3">
        <f>+(J292/$AF$24)*100</f>
        <v>97.148114075437192</v>
      </c>
      <c r="AB292" s="3">
        <f t="shared" si="4"/>
        <v>22.577124088331605</v>
      </c>
      <c r="AC292">
        <v>1935</v>
      </c>
    </row>
    <row r="293" spans="1:29" x14ac:dyDescent="0.2">
      <c r="A293" t="s">
        <v>164</v>
      </c>
      <c r="B293">
        <v>0.1</v>
      </c>
      <c r="C293">
        <f>B293*5</f>
        <v>0.5</v>
      </c>
      <c r="D293">
        <v>0.3</v>
      </c>
      <c r="E293">
        <v>0</v>
      </c>
      <c r="F293">
        <v>0</v>
      </c>
      <c r="G293">
        <v>0</v>
      </c>
      <c r="H293">
        <v>0</v>
      </c>
      <c r="I293">
        <v>0.3</v>
      </c>
      <c r="J293">
        <v>0.1</v>
      </c>
      <c r="K293">
        <v>0</v>
      </c>
      <c r="N293">
        <f>C293+D293+E293+F293+G293+H293+I293</f>
        <v>1.1000000000000001</v>
      </c>
      <c r="Q293" t="s">
        <v>336</v>
      </c>
      <c r="R293" t="s">
        <v>355</v>
      </c>
      <c r="S293" t="s">
        <v>293</v>
      </c>
      <c r="U293" s="6">
        <f>+(N293/$AF$19)*100</f>
        <v>39.186317174375098</v>
      </c>
      <c r="V293">
        <v>95</v>
      </c>
      <c r="W293" s="3">
        <f>+((F293+G293)/$AF$20)*100</f>
        <v>0</v>
      </c>
      <c r="X293" s="3">
        <f>+((D293+I293)/$AF$21)*100</f>
        <v>212.04819277108595</v>
      </c>
      <c r="Y293" s="3">
        <f>+((H293+F293)/$AF$22)*100</f>
        <v>0</v>
      </c>
      <c r="Z293" s="3">
        <f>+(K293/$AF$25)*100</f>
        <v>0</v>
      </c>
      <c r="AA293" s="3">
        <f>+(J293/$AF$24)*100</f>
        <v>32.3827046918124</v>
      </c>
      <c r="AB293" s="3">
        <f t="shared" si="4"/>
        <v>24.408963097048947</v>
      </c>
      <c r="AC293">
        <v>2092</v>
      </c>
    </row>
    <row r="294" spans="1:29" x14ac:dyDescent="0.2">
      <c r="A294" t="s">
        <v>410</v>
      </c>
      <c r="B294">
        <v>0.1</v>
      </c>
      <c r="C294">
        <f>B294*5</f>
        <v>0.5</v>
      </c>
      <c r="D294">
        <v>0.1</v>
      </c>
      <c r="E294">
        <v>0</v>
      </c>
      <c r="F294">
        <v>0</v>
      </c>
      <c r="G294">
        <v>0.3</v>
      </c>
      <c r="H294">
        <v>0.1</v>
      </c>
      <c r="I294">
        <v>0.1</v>
      </c>
      <c r="J294">
        <v>0.2</v>
      </c>
      <c r="K294">
        <v>0</v>
      </c>
      <c r="N294">
        <f>C294+D294+E294+F294+G294+H294+I294</f>
        <v>1.0999999999999999</v>
      </c>
      <c r="Q294" t="s">
        <v>471</v>
      </c>
      <c r="R294" t="s">
        <v>288</v>
      </c>
      <c r="S294" s="7" t="s">
        <v>294</v>
      </c>
      <c r="T294" s="7"/>
      <c r="U294" s="6">
        <f>+(N294/$AF$19)*100</f>
        <v>39.186317174375098</v>
      </c>
      <c r="V294">
        <v>152</v>
      </c>
      <c r="W294" s="3">
        <f>+((F294+G294)/$AF$20)*100</f>
        <v>75.267284390591541</v>
      </c>
      <c r="X294" s="3">
        <f>+((D294+I294)/$AF$21)*100</f>
        <v>70.682730923695331</v>
      </c>
      <c r="Y294" s="3">
        <f>+((H294+F294)/$AF$22)*100</f>
        <v>51.577402787967905</v>
      </c>
      <c r="Z294" s="3">
        <f>+(K294/$AF$25)*100</f>
        <v>0</v>
      </c>
      <c r="AA294" s="3">
        <f>+(J294/$AF$24)*100</f>
        <v>64.765409383624799</v>
      </c>
      <c r="AB294" s="3">
        <f t="shared" si="4"/>
        <v>142.88344267995288</v>
      </c>
      <c r="AC294">
        <v>12246</v>
      </c>
    </row>
    <row r="295" spans="1:29" x14ac:dyDescent="0.2">
      <c r="A295" t="s">
        <v>105</v>
      </c>
      <c r="B295">
        <v>0.1</v>
      </c>
      <c r="C295">
        <f>B295*5</f>
        <v>0.5</v>
      </c>
      <c r="D295">
        <v>0.1</v>
      </c>
      <c r="E295">
        <v>0</v>
      </c>
      <c r="F295">
        <v>0</v>
      </c>
      <c r="G295">
        <v>0.3</v>
      </c>
      <c r="H295">
        <v>0.1</v>
      </c>
      <c r="I295">
        <v>0.1</v>
      </c>
      <c r="J295">
        <v>0.1</v>
      </c>
      <c r="K295">
        <v>0</v>
      </c>
      <c r="N295">
        <f>C295+D295+E295+F295+G295+H295+I295</f>
        <v>1.0999999999999999</v>
      </c>
      <c r="Q295" t="s">
        <v>331</v>
      </c>
      <c r="R295" t="s">
        <v>313</v>
      </c>
      <c r="S295" t="s">
        <v>294</v>
      </c>
      <c r="U295" s="6">
        <f>+(N295/$AF$19)*100</f>
        <v>39.186317174375098</v>
      </c>
      <c r="V295">
        <v>47</v>
      </c>
      <c r="W295" s="3">
        <f>+((F295+G295)/$AF$20)*100</f>
        <v>75.267284390591541</v>
      </c>
      <c r="X295" s="3">
        <f>+((D295+I295)/$AF$21)*100</f>
        <v>70.682730923695331</v>
      </c>
      <c r="Y295" s="3">
        <f>+((H295+F295)/$AF$22)*100</f>
        <v>51.577402787967905</v>
      </c>
      <c r="Z295" s="3">
        <f>+(K295/$AF$25)*100</f>
        <v>0</v>
      </c>
      <c r="AA295" s="3">
        <f>+(J295/$AF$24)*100</f>
        <v>32.3827046918124</v>
      </c>
      <c r="AB295" s="3">
        <f t="shared" si="4"/>
        <v>123.88832225834882</v>
      </c>
      <c r="AC295">
        <v>10618</v>
      </c>
    </row>
    <row r="296" spans="1:29" x14ac:dyDescent="0.2">
      <c r="A296" t="s">
        <v>406</v>
      </c>
      <c r="B296">
        <v>0.1</v>
      </c>
      <c r="C296">
        <f>B296*5</f>
        <v>0.5</v>
      </c>
      <c r="D296">
        <v>0.1</v>
      </c>
      <c r="E296">
        <v>0</v>
      </c>
      <c r="F296">
        <v>0</v>
      </c>
      <c r="G296">
        <v>0.3</v>
      </c>
      <c r="H296">
        <v>0.1</v>
      </c>
      <c r="I296">
        <v>0.1</v>
      </c>
      <c r="J296">
        <v>0</v>
      </c>
      <c r="K296">
        <v>0</v>
      </c>
      <c r="N296">
        <f>C296+D296+E296+F296+G296+H296+I296</f>
        <v>1.0999999999999999</v>
      </c>
      <c r="Q296" t="s">
        <v>470</v>
      </c>
      <c r="R296" t="s">
        <v>286</v>
      </c>
      <c r="S296" s="7" t="s">
        <v>294</v>
      </c>
      <c r="T296" s="7"/>
      <c r="U296" s="6">
        <f>+(N296/$AF$19)*100</f>
        <v>39.186317174375098</v>
      </c>
      <c r="V296">
        <v>105</v>
      </c>
      <c r="W296" s="3">
        <f>+((F296+G296)/$AF$20)*100</f>
        <v>75.267284390591541</v>
      </c>
      <c r="X296" s="3">
        <f>+((D296+I296)/$AF$21)*100</f>
        <v>70.682730923695331</v>
      </c>
      <c r="Y296" s="3">
        <f>+((H296+F296)/$AF$22)*100</f>
        <v>51.577402787967905</v>
      </c>
      <c r="Z296" s="3">
        <f>+(K296/$AF$25)*100</f>
        <v>0</v>
      </c>
      <c r="AA296" s="3">
        <f>+(J296/$AF$24)*100</f>
        <v>0</v>
      </c>
      <c r="AB296" s="3">
        <f t="shared" si="4"/>
        <v>95.48898374103662</v>
      </c>
      <c r="AC296">
        <v>8184</v>
      </c>
    </row>
    <row r="297" spans="1:29" x14ac:dyDescent="0.2">
      <c r="A297" t="s">
        <v>162</v>
      </c>
      <c r="B297">
        <v>0.1</v>
      </c>
      <c r="C297">
        <f>B297*5</f>
        <v>0.5</v>
      </c>
      <c r="D297">
        <v>0.1</v>
      </c>
      <c r="E297">
        <v>0</v>
      </c>
      <c r="F297">
        <v>0.1</v>
      </c>
      <c r="G297">
        <v>0.2</v>
      </c>
      <c r="H297">
        <v>0.1</v>
      </c>
      <c r="I297">
        <v>0.1</v>
      </c>
      <c r="J297">
        <v>0</v>
      </c>
      <c r="K297">
        <v>0</v>
      </c>
      <c r="N297">
        <f>C297+D297+E297+F297+G297+H297+I297</f>
        <v>1.0999999999999999</v>
      </c>
      <c r="Q297" t="s">
        <v>303</v>
      </c>
      <c r="R297" t="s">
        <v>300</v>
      </c>
      <c r="S297" t="s">
        <v>294</v>
      </c>
      <c r="U297" s="6">
        <f>+(N297/$AF$19)*100</f>
        <v>39.186317174375098</v>
      </c>
      <c r="V297">
        <v>83</v>
      </c>
      <c r="W297" s="3">
        <f>+((F297+G297)/$AF$20)*100</f>
        <v>75.267284390591556</v>
      </c>
      <c r="X297" s="3">
        <f>+((D297+I297)/$AF$21)*100</f>
        <v>70.682730923695331</v>
      </c>
      <c r="Y297" s="3">
        <f>+((H297+F297)/$AF$22)*100</f>
        <v>103.15480557593581</v>
      </c>
      <c r="Z297" s="3">
        <f>+(K297/$AF$25)*100</f>
        <v>0</v>
      </c>
      <c r="AA297" s="3">
        <f>+(J297/$AF$24)*100</f>
        <v>0</v>
      </c>
      <c r="AB297" s="3">
        <f t="shared" si="4"/>
        <v>81.557673063275402</v>
      </c>
      <c r="AC297">
        <v>6990</v>
      </c>
    </row>
    <row r="298" spans="1:29" x14ac:dyDescent="0.2">
      <c r="A298" t="s">
        <v>412</v>
      </c>
      <c r="B298">
        <v>0.1</v>
      </c>
      <c r="C298">
        <f>B298*5</f>
        <v>0.5</v>
      </c>
      <c r="D298">
        <v>0.1</v>
      </c>
      <c r="E298">
        <v>0</v>
      </c>
      <c r="F298">
        <v>0.1</v>
      </c>
      <c r="G298">
        <v>0.2</v>
      </c>
      <c r="H298">
        <v>0.1</v>
      </c>
      <c r="I298">
        <v>0.1</v>
      </c>
      <c r="J298">
        <v>0</v>
      </c>
      <c r="K298">
        <v>0</v>
      </c>
      <c r="N298">
        <f>C298+D298+E298+F298+G298+H298+I298</f>
        <v>1.0999999999999999</v>
      </c>
      <c r="Q298" t="s">
        <v>474</v>
      </c>
      <c r="R298" t="s">
        <v>313</v>
      </c>
      <c r="S298" s="7" t="s">
        <v>294</v>
      </c>
      <c r="T298" s="7"/>
      <c r="U298" s="6">
        <f>+(N298/$AF$19)*100</f>
        <v>39.186317174375098</v>
      </c>
      <c r="V298">
        <v>77</v>
      </c>
      <c r="W298" s="3">
        <f>+((F298+G298)/$AF$20)*100</f>
        <v>75.267284390591556</v>
      </c>
      <c r="X298" s="3">
        <f>+((D298+I298)/$AF$21)*100</f>
        <v>70.682730923695331</v>
      </c>
      <c r="Y298" s="3">
        <f>+((H298+F298)/$AF$22)*100</f>
        <v>103.15480557593581</v>
      </c>
      <c r="Z298" s="3">
        <f>+(K298/$AF$25)*100</f>
        <v>0</v>
      </c>
      <c r="AA298" s="3">
        <f>+(J298/$AF$24)*100</f>
        <v>0</v>
      </c>
      <c r="AB298" s="3">
        <f t="shared" si="4"/>
        <v>72.818517537611129</v>
      </c>
      <c r="AC298">
        <v>6241</v>
      </c>
    </row>
    <row r="299" spans="1:29" x14ac:dyDescent="0.2">
      <c r="A299" t="s">
        <v>411</v>
      </c>
      <c r="B299">
        <v>0.1</v>
      </c>
      <c r="C299">
        <f>B299*5</f>
        <v>0.5</v>
      </c>
      <c r="D299">
        <v>0.1</v>
      </c>
      <c r="E299">
        <v>0</v>
      </c>
      <c r="F299">
        <v>0.1</v>
      </c>
      <c r="G299">
        <v>0.3</v>
      </c>
      <c r="H299">
        <v>0</v>
      </c>
      <c r="I299">
        <v>0</v>
      </c>
      <c r="J299">
        <v>0.2</v>
      </c>
      <c r="K299">
        <v>0</v>
      </c>
      <c r="N299">
        <f>C299+D299+E299+F299+G299+H299+I299</f>
        <v>1</v>
      </c>
      <c r="Q299" t="s">
        <v>474</v>
      </c>
      <c r="R299" t="s">
        <v>288</v>
      </c>
      <c r="S299" s="7" t="s">
        <v>292</v>
      </c>
      <c r="T299" s="7"/>
      <c r="U299" s="6">
        <f>+(N299/$AF$19)*100</f>
        <v>35.623924703977359</v>
      </c>
      <c r="V299">
        <v>134</v>
      </c>
      <c r="W299" s="3">
        <f>+((F299+G299)/$AF$20)*100</f>
        <v>100.35637918745539</v>
      </c>
      <c r="X299" s="3">
        <f>+((D299+I299)/$AF$21)*100</f>
        <v>35.341365461847666</v>
      </c>
      <c r="Y299" s="3">
        <f>+((H299+F299)/$AF$22)*100</f>
        <v>51.577402787967905</v>
      </c>
      <c r="Z299" s="3">
        <f>+(K299/$AF$25)*100</f>
        <v>0</v>
      </c>
      <c r="AA299" s="3">
        <f>+(J299/$AF$24)*100</f>
        <v>64.765409383624799</v>
      </c>
      <c r="AB299" s="3">
        <f t="shared" si="4"/>
        <v>748.69710516799091</v>
      </c>
      <c r="AC299">
        <v>64168</v>
      </c>
    </row>
    <row r="300" spans="1:29" x14ac:dyDescent="0.2">
      <c r="A300" t="s">
        <v>254</v>
      </c>
      <c r="B300">
        <v>0.1</v>
      </c>
      <c r="C300">
        <f>B300*5</f>
        <v>0.5</v>
      </c>
      <c r="D300">
        <v>0</v>
      </c>
      <c r="E300">
        <v>0</v>
      </c>
      <c r="F300">
        <v>0</v>
      </c>
      <c r="G300">
        <v>0.4</v>
      </c>
      <c r="H300">
        <v>0.1</v>
      </c>
      <c r="I300">
        <v>0</v>
      </c>
      <c r="J300">
        <v>0.2</v>
      </c>
      <c r="K300">
        <v>0</v>
      </c>
      <c r="N300">
        <f>C300+D300+E300+F300+G300+H300+I300</f>
        <v>1</v>
      </c>
      <c r="Q300" t="s">
        <v>290</v>
      </c>
      <c r="R300" t="s">
        <v>279</v>
      </c>
      <c r="S300" t="s">
        <v>294</v>
      </c>
      <c r="U300" s="6">
        <f>+(N300/$AF$19)*100</f>
        <v>35.623924703977359</v>
      </c>
      <c r="V300">
        <v>81</v>
      </c>
      <c r="W300" s="3">
        <f>+((F300+G300)/$AF$20)*100</f>
        <v>100.35637918745539</v>
      </c>
      <c r="X300" s="3">
        <f>+((D300+I300)/$AF$21)*100</f>
        <v>0</v>
      </c>
      <c r="Y300" s="3">
        <f>+((H300+F300)/$AF$22)*100</f>
        <v>51.577402787967905</v>
      </c>
      <c r="Z300" s="3">
        <f>+(K300/$AF$25)*100</f>
        <v>0</v>
      </c>
      <c r="AA300" s="3">
        <f>+(J300/$AF$24)*100</f>
        <v>64.765409383624799</v>
      </c>
      <c r="AB300" s="3">
        <f t="shared" si="4"/>
        <v>129.465513635208</v>
      </c>
      <c r="AC300">
        <v>11096</v>
      </c>
    </row>
    <row r="301" spans="1:29" x14ac:dyDescent="0.2">
      <c r="A301" t="s">
        <v>108</v>
      </c>
      <c r="B301">
        <v>0.1</v>
      </c>
      <c r="C301">
        <f>B301*5</f>
        <v>0.5</v>
      </c>
      <c r="D301">
        <v>0</v>
      </c>
      <c r="E301">
        <v>0</v>
      </c>
      <c r="F301">
        <v>0</v>
      </c>
      <c r="G301">
        <v>0.3</v>
      </c>
      <c r="H301">
        <v>0.1</v>
      </c>
      <c r="I301">
        <v>0.1</v>
      </c>
      <c r="J301">
        <v>0.1</v>
      </c>
      <c r="K301">
        <v>0</v>
      </c>
      <c r="N301">
        <f>C301+D301+E301+F301+G301+H301+I301</f>
        <v>1</v>
      </c>
      <c r="Q301" t="s">
        <v>317</v>
      </c>
      <c r="R301" t="s">
        <v>357</v>
      </c>
      <c r="S301" t="s">
        <v>294</v>
      </c>
      <c r="U301" s="6">
        <f>+(N301/$AF$19)*100</f>
        <v>35.623924703977359</v>
      </c>
      <c r="V301">
        <v>98</v>
      </c>
      <c r="W301" s="3">
        <f>+((F301+G301)/$AF$20)*100</f>
        <v>75.267284390591541</v>
      </c>
      <c r="X301" s="3">
        <f>+((D301+I301)/$AF$21)*100</f>
        <v>35.341365461847666</v>
      </c>
      <c r="Y301" s="3">
        <f>+((H301+F301)/$AF$22)*100</f>
        <v>51.577402787967905</v>
      </c>
      <c r="Z301" s="3">
        <f>+(K301/$AF$25)*100</f>
        <v>0</v>
      </c>
      <c r="AA301" s="3">
        <f>+(J301/$AF$24)*100</f>
        <v>32.3827046918124</v>
      </c>
      <c r="AB301" s="3">
        <f t="shared" si="4"/>
        <v>83.63453512411418</v>
      </c>
      <c r="AC301">
        <v>7168</v>
      </c>
    </row>
    <row r="302" spans="1:29" x14ac:dyDescent="0.2">
      <c r="A302" t="s">
        <v>401</v>
      </c>
      <c r="B302">
        <v>0.1</v>
      </c>
      <c r="C302">
        <f>B302*5</f>
        <v>0.5</v>
      </c>
      <c r="D302">
        <v>0.1</v>
      </c>
      <c r="E302">
        <v>0</v>
      </c>
      <c r="F302">
        <v>0</v>
      </c>
      <c r="G302">
        <v>0.2</v>
      </c>
      <c r="H302">
        <v>0.1</v>
      </c>
      <c r="I302">
        <v>0.1</v>
      </c>
      <c r="J302">
        <v>0.2</v>
      </c>
      <c r="K302">
        <v>0</v>
      </c>
      <c r="N302">
        <f>C302+D302+E302+F302+G302+H302+I302</f>
        <v>1</v>
      </c>
      <c r="Q302" t="s">
        <v>382</v>
      </c>
      <c r="R302" t="s">
        <v>280</v>
      </c>
      <c r="S302" s="7" t="s">
        <v>318</v>
      </c>
      <c r="T302" s="2"/>
      <c r="U302" s="6">
        <f>+(N302/$AF$19)*100</f>
        <v>35.623924703977359</v>
      </c>
      <c r="V302">
        <v>101</v>
      </c>
      <c r="W302" s="3">
        <f>+((F302+G302)/$AF$20)*100</f>
        <v>50.178189593727694</v>
      </c>
      <c r="X302" s="3">
        <f>+((D302+I302)/$AF$21)*100</f>
        <v>70.682730923695331</v>
      </c>
      <c r="Y302" s="3">
        <f>+((H302+F302)/$AF$22)*100</f>
        <v>51.577402787967905</v>
      </c>
      <c r="Z302" s="3">
        <f>+(K302/$AF$25)*100</f>
        <v>0</v>
      </c>
      <c r="AA302" s="3">
        <f>+(J302/$AF$24)*100</f>
        <v>64.765409383624799</v>
      </c>
      <c r="AB302" s="3">
        <f t="shared" si="4"/>
        <v>69.399862572297863</v>
      </c>
      <c r="AC302">
        <v>5948</v>
      </c>
    </row>
    <row r="303" spans="1:29" x14ac:dyDescent="0.2">
      <c r="A303" t="s">
        <v>157</v>
      </c>
      <c r="B303">
        <v>0.1</v>
      </c>
      <c r="C303">
        <f>B303*5</f>
        <v>0.5</v>
      </c>
      <c r="D303">
        <v>0.1</v>
      </c>
      <c r="E303">
        <v>0</v>
      </c>
      <c r="F303">
        <v>0</v>
      </c>
      <c r="G303">
        <v>0.2</v>
      </c>
      <c r="H303">
        <v>0.1</v>
      </c>
      <c r="I303">
        <v>0.1</v>
      </c>
      <c r="J303">
        <v>0</v>
      </c>
      <c r="K303">
        <v>0.1</v>
      </c>
      <c r="N303">
        <f>C303+D303+E303+F303+G303+H303+I303</f>
        <v>1</v>
      </c>
      <c r="Q303" t="s">
        <v>338</v>
      </c>
      <c r="R303" t="s">
        <v>288</v>
      </c>
      <c r="S303" t="s">
        <v>293</v>
      </c>
      <c r="U303" s="6">
        <f>+(N303/$AF$19)*100</f>
        <v>35.623924703977359</v>
      </c>
      <c r="V303">
        <v>43</v>
      </c>
      <c r="W303" s="3">
        <f>+((F303+G303)/$AF$20)*100</f>
        <v>50.178189593727694</v>
      </c>
      <c r="X303" s="3">
        <f>+((D303+I303)/$AF$21)*100</f>
        <v>70.682730923695331</v>
      </c>
      <c r="Y303" s="3">
        <f>+((H303+F303)/$AF$22)*100</f>
        <v>51.577402787967905</v>
      </c>
      <c r="Z303" s="3">
        <f>+(K303/$AF$25)*100</f>
        <v>550.00000000000057</v>
      </c>
      <c r="AA303" s="3">
        <f>+(J303/$AF$24)*100</f>
        <v>0</v>
      </c>
      <c r="AB303" s="3">
        <f t="shared" si="4"/>
        <v>39.507050213483623</v>
      </c>
      <c r="AC303">
        <v>3386</v>
      </c>
    </row>
    <row r="304" spans="1:29" x14ac:dyDescent="0.2">
      <c r="A304" t="s">
        <v>458</v>
      </c>
      <c r="B304">
        <v>0.1</v>
      </c>
      <c r="C304">
        <f>B304*5</f>
        <v>0.5</v>
      </c>
      <c r="D304">
        <v>0.3</v>
      </c>
      <c r="E304">
        <v>0</v>
      </c>
      <c r="F304">
        <v>0</v>
      </c>
      <c r="G304">
        <v>0.1</v>
      </c>
      <c r="H304">
        <v>0</v>
      </c>
      <c r="I304">
        <v>0</v>
      </c>
      <c r="J304">
        <v>0.3</v>
      </c>
      <c r="K304">
        <v>0</v>
      </c>
      <c r="N304">
        <f>C304+D304+E304+F304+G304+H304+I305</f>
        <v>0.9</v>
      </c>
      <c r="Q304" t="s">
        <v>301</v>
      </c>
      <c r="R304" t="s">
        <v>307</v>
      </c>
      <c r="S304" s="7" t="s">
        <v>330</v>
      </c>
      <c r="U304" s="6">
        <f>+(N304/$AF$19)*100</f>
        <v>32.061532233579626</v>
      </c>
      <c r="V304">
        <v>74</v>
      </c>
      <c r="W304" s="3">
        <f>+((F304+G304)/$AF$20)*100</f>
        <v>25.089094796863847</v>
      </c>
      <c r="X304" s="3">
        <f>+((D304+I304)/$AF$21)*100</f>
        <v>106.02409638554298</v>
      </c>
      <c r="Y304" s="3">
        <f>+((H304+F304)/$AF$22)*100</f>
        <v>0</v>
      </c>
      <c r="Z304" s="3">
        <f>+(K304/$AF$25)*100</f>
        <v>0</v>
      </c>
      <c r="AA304" s="3">
        <f>+(J304/$AF$24)*100</f>
        <v>97.148114075437192</v>
      </c>
      <c r="AB304" s="3">
        <f t="shared" si="4"/>
        <v>43.730780921481575</v>
      </c>
      <c r="AC304">
        <v>3748</v>
      </c>
    </row>
    <row r="305" spans="1:29" x14ac:dyDescent="0.2">
      <c r="A305" t="s">
        <v>155</v>
      </c>
      <c r="B305">
        <v>0.1</v>
      </c>
      <c r="C305">
        <f>B305*5</f>
        <v>0.5</v>
      </c>
      <c r="D305">
        <v>0.4</v>
      </c>
      <c r="E305">
        <v>0</v>
      </c>
      <c r="F305">
        <v>0</v>
      </c>
      <c r="G305">
        <v>0.1</v>
      </c>
      <c r="H305">
        <v>0</v>
      </c>
      <c r="I305">
        <v>0</v>
      </c>
      <c r="J305">
        <v>0</v>
      </c>
      <c r="K305">
        <v>0</v>
      </c>
      <c r="N305">
        <f>C305+D305+E305+F305+G305+H305+I305</f>
        <v>1</v>
      </c>
      <c r="Q305" t="s">
        <v>344</v>
      </c>
      <c r="R305" t="s">
        <v>280</v>
      </c>
      <c r="S305" t="s">
        <v>294</v>
      </c>
      <c r="U305" s="6">
        <f>+(N305/$AF$19)*100</f>
        <v>35.623924703977359</v>
      </c>
      <c r="V305">
        <v>69</v>
      </c>
      <c r="W305" s="3">
        <f>+((F305+G305)/$AF$20)*100</f>
        <v>25.089094796863847</v>
      </c>
      <c r="X305" s="3">
        <f>+((D305+I305)/$AF$21)*100</f>
        <v>141.36546184739066</v>
      </c>
      <c r="Y305" s="3">
        <f>+((H305+F305)/$AF$22)*100</f>
        <v>0</v>
      </c>
      <c r="Z305" s="3">
        <f>+(K305/$AF$25)*100</f>
        <v>0</v>
      </c>
      <c r="AA305" s="3">
        <f>+(J305/$AF$24)*100</f>
        <v>0</v>
      </c>
      <c r="AB305" s="3">
        <f t="shared" si="4"/>
        <v>41.467234630455046</v>
      </c>
      <c r="AC305">
        <v>3554</v>
      </c>
    </row>
    <row r="306" spans="1:29" x14ac:dyDescent="0.2">
      <c r="A306" t="s">
        <v>47</v>
      </c>
      <c r="B306">
        <v>0.1</v>
      </c>
      <c r="C306">
        <f>B306*5</f>
        <v>0.5</v>
      </c>
      <c r="D306">
        <v>0.2</v>
      </c>
      <c r="E306">
        <v>0</v>
      </c>
      <c r="F306">
        <v>0</v>
      </c>
      <c r="G306">
        <v>0.2</v>
      </c>
      <c r="H306">
        <v>0.1</v>
      </c>
      <c r="I306">
        <v>0</v>
      </c>
      <c r="J306">
        <v>0.1</v>
      </c>
      <c r="K306">
        <v>0</v>
      </c>
      <c r="N306">
        <f>C306+D306+E306+F306+G306+H306+I306</f>
        <v>0.99999999999999989</v>
      </c>
      <c r="Q306" t="s">
        <v>358</v>
      </c>
      <c r="R306" t="s">
        <v>359</v>
      </c>
      <c r="S306" t="s">
        <v>294</v>
      </c>
      <c r="U306" s="6">
        <f>+(N306/$AF$19)*100</f>
        <v>35.623924703977359</v>
      </c>
      <c r="V306">
        <v>89</v>
      </c>
      <c r="W306" s="3">
        <f>+((F306+G306)/$AF$20)*100</f>
        <v>50.178189593727694</v>
      </c>
      <c r="X306" s="3">
        <f>+((D306+I306)/$AF$21)*100</f>
        <v>70.682730923695331</v>
      </c>
      <c r="Y306" s="3">
        <f>+((H306+F306)/$AF$22)*100</f>
        <v>51.577402787967905</v>
      </c>
      <c r="Z306" s="3">
        <f>+(K306/$AF$25)*100</f>
        <v>0</v>
      </c>
      <c r="AA306" s="3">
        <f>+(J306/$AF$24)*100</f>
        <v>32.3827046918124</v>
      </c>
      <c r="AB306" s="3">
        <f t="shared" si="4"/>
        <v>72.153454967567257</v>
      </c>
      <c r="AC306">
        <v>6184</v>
      </c>
    </row>
    <row r="307" spans="1:29" x14ac:dyDescent="0.2">
      <c r="A307" t="s">
        <v>49</v>
      </c>
      <c r="B307">
        <v>0.1</v>
      </c>
      <c r="C307">
        <f>B307*5</f>
        <v>0.5</v>
      </c>
      <c r="D307">
        <v>0.2</v>
      </c>
      <c r="E307">
        <v>0</v>
      </c>
      <c r="F307">
        <v>0</v>
      </c>
      <c r="G307">
        <v>0.2</v>
      </c>
      <c r="H307">
        <v>0.1</v>
      </c>
      <c r="I307">
        <v>0</v>
      </c>
      <c r="J307">
        <v>0.1</v>
      </c>
      <c r="K307">
        <v>0</v>
      </c>
      <c r="N307">
        <f>C307+D307+E307+F307+G307+H307+I307</f>
        <v>0.99999999999999989</v>
      </c>
      <c r="Q307" t="s">
        <v>342</v>
      </c>
      <c r="R307" t="s">
        <v>277</v>
      </c>
      <c r="S307" t="s">
        <v>293</v>
      </c>
      <c r="U307" s="6">
        <f>+(N307/$AF$19)*100</f>
        <v>35.623924703977359</v>
      </c>
      <c r="V307">
        <v>68</v>
      </c>
      <c r="W307" s="3">
        <f>+((F307+G307)/$AF$20)*100</f>
        <v>50.178189593727694</v>
      </c>
      <c r="X307" s="3">
        <f>+((D307+I307)/$AF$21)*100</f>
        <v>70.682730923695331</v>
      </c>
      <c r="Y307" s="3">
        <f>+((H307+F307)/$AF$22)*100</f>
        <v>51.577402787967905</v>
      </c>
      <c r="Z307" s="3">
        <f>+(K307/$AF$25)*100</f>
        <v>0</v>
      </c>
      <c r="AA307" s="3">
        <f>+(J307/$AF$24)*100</f>
        <v>32.3827046918124</v>
      </c>
      <c r="AB307" s="3">
        <f t="shared" si="4"/>
        <v>26.229134341379556</v>
      </c>
      <c r="AC307">
        <v>2248</v>
      </c>
    </row>
    <row r="308" spans="1:29" x14ac:dyDescent="0.2">
      <c r="A308" t="s">
        <v>163</v>
      </c>
      <c r="B308">
        <v>0.1</v>
      </c>
      <c r="C308">
        <f>B308*5</f>
        <v>0.5</v>
      </c>
      <c r="D308">
        <v>0.2</v>
      </c>
      <c r="E308">
        <v>0</v>
      </c>
      <c r="F308">
        <v>0</v>
      </c>
      <c r="G308">
        <v>0.1</v>
      </c>
      <c r="H308">
        <v>0.1</v>
      </c>
      <c r="I308">
        <v>0.1</v>
      </c>
      <c r="J308">
        <v>0.1</v>
      </c>
      <c r="K308">
        <v>0</v>
      </c>
      <c r="N308">
        <f>C308+D308+E308+F308+G308+H308+I308</f>
        <v>0.99999999999999989</v>
      </c>
      <c r="Q308" t="s">
        <v>336</v>
      </c>
      <c r="R308" t="s">
        <v>307</v>
      </c>
      <c r="S308" t="s">
        <v>292</v>
      </c>
      <c r="U308" s="6">
        <f>+(N308/$AF$19)*100</f>
        <v>35.623924703977359</v>
      </c>
      <c r="V308">
        <v>83</v>
      </c>
      <c r="W308" s="3">
        <f>+((F308+G308)/$AF$20)*100</f>
        <v>25.089094796863847</v>
      </c>
      <c r="X308" s="3">
        <f>+((D308+I308)/$AF$21)*100</f>
        <v>106.024096385543</v>
      </c>
      <c r="Y308" s="3">
        <f>+((H308+F308)/$AF$22)*100</f>
        <v>51.577402787967905</v>
      </c>
      <c r="Z308" s="3">
        <f>+(K308/$AF$25)*100</f>
        <v>0</v>
      </c>
      <c r="AA308" s="3">
        <f>+(J308/$AF$24)*100</f>
        <v>32.3827046918124</v>
      </c>
      <c r="AB308" s="3">
        <f t="shared" si="4"/>
        <v>175.6348573135171</v>
      </c>
      <c r="AC308">
        <v>15053</v>
      </c>
    </row>
    <row r="309" spans="1:29" x14ac:dyDescent="0.2">
      <c r="A309" t="s">
        <v>52</v>
      </c>
      <c r="B309">
        <v>0.1</v>
      </c>
      <c r="C309">
        <f>B309*5</f>
        <v>0.5</v>
      </c>
      <c r="D309">
        <v>0.2</v>
      </c>
      <c r="E309">
        <v>0</v>
      </c>
      <c r="F309">
        <v>0</v>
      </c>
      <c r="G309">
        <v>0.1</v>
      </c>
      <c r="H309">
        <v>0.1</v>
      </c>
      <c r="I309">
        <v>0.1</v>
      </c>
      <c r="J309">
        <v>0</v>
      </c>
      <c r="K309">
        <v>0</v>
      </c>
      <c r="N309">
        <f>C309+D309+E309+F309+G309+H309+I309</f>
        <v>0.99999999999999989</v>
      </c>
      <c r="Q309" t="s">
        <v>337</v>
      </c>
      <c r="R309" t="s">
        <v>286</v>
      </c>
      <c r="S309" t="s">
        <v>323</v>
      </c>
      <c r="U309" s="6">
        <f>+(N309/$AF$19)*100</f>
        <v>35.623924703977359</v>
      </c>
      <c r="V309">
        <v>96</v>
      </c>
      <c r="W309" s="3">
        <f>+((F309+G309)/$AF$20)*100</f>
        <v>25.089094796863847</v>
      </c>
      <c r="X309" s="3">
        <f>+((D309+I309)/$AF$21)*100</f>
        <v>106.024096385543</v>
      </c>
      <c r="Y309" s="3">
        <f>+((H309+F309)/$AF$22)*100</f>
        <v>51.577402787967905</v>
      </c>
      <c r="Z309" s="3">
        <f>+(K309/$AF$25)*100</f>
        <v>0</v>
      </c>
      <c r="AA309" s="3">
        <f>+(J309/$AF$24)*100</f>
        <v>0</v>
      </c>
      <c r="AB309" s="3">
        <f t="shared" si="4"/>
        <v>281.99819746299045</v>
      </c>
      <c r="AC309">
        <v>24169</v>
      </c>
    </row>
    <row r="310" spans="1:29" x14ac:dyDescent="0.2">
      <c r="A310" t="s">
        <v>256</v>
      </c>
      <c r="B310">
        <v>0.1</v>
      </c>
      <c r="C310">
        <f>B310*5</f>
        <v>0.5</v>
      </c>
      <c r="D310">
        <v>0</v>
      </c>
      <c r="E310">
        <v>0</v>
      </c>
      <c r="F310">
        <v>0</v>
      </c>
      <c r="G310">
        <v>0.4</v>
      </c>
      <c r="H310">
        <v>0</v>
      </c>
      <c r="I310">
        <v>0</v>
      </c>
      <c r="J310">
        <v>0.3</v>
      </c>
      <c r="K310">
        <v>0</v>
      </c>
      <c r="N310">
        <f>C310+D310+E310+F310+G310+H310+I310</f>
        <v>0.9</v>
      </c>
      <c r="Q310" t="s">
        <v>290</v>
      </c>
      <c r="R310" t="s">
        <v>288</v>
      </c>
      <c r="S310" t="s">
        <v>294</v>
      </c>
      <c r="U310" s="6">
        <f>+(N310/$AF$19)*100</f>
        <v>32.061532233579626</v>
      </c>
      <c r="V310">
        <v>114</v>
      </c>
      <c r="W310" s="3">
        <f>+((F310+G310)/$AF$20)*100</f>
        <v>100.35637918745539</v>
      </c>
      <c r="X310" s="3">
        <f>+((D310+I310)/$AF$21)*100</f>
        <v>0</v>
      </c>
      <c r="Y310" s="3">
        <f>+((H310+F310)/$AF$22)*100</f>
        <v>0</v>
      </c>
      <c r="Z310" s="3">
        <f>+(K310/$AF$25)*100</f>
        <v>0</v>
      </c>
      <c r="AA310" s="3">
        <f>+(J310/$AF$24)*100</f>
        <v>97.148114075437192</v>
      </c>
      <c r="AB310" s="3">
        <f t="shared" si="4"/>
        <v>40.930517468665258</v>
      </c>
      <c r="AC310">
        <v>3508</v>
      </c>
    </row>
    <row r="311" spans="1:29" x14ac:dyDescent="0.2">
      <c r="A311" t="s">
        <v>103</v>
      </c>
      <c r="B311">
        <v>0.1</v>
      </c>
      <c r="C311">
        <f>B311*5</f>
        <v>0.5</v>
      </c>
      <c r="D311">
        <v>0</v>
      </c>
      <c r="E311">
        <v>0</v>
      </c>
      <c r="F311">
        <v>0</v>
      </c>
      <c r="G311">
        <v>0.4</v>
      </c>
      <c r="H311">
        <v>0</v>
      </c>
      <c r="I311">
        <v>0</v>
      </c>
      <c r="J311">
        <v>0.1</v>
      </c>
      <c r="K311">
        <v>0</v>
      </c>
      <c r="N311">
        <f>C311+D311+E311+F311+G311+H311+I311</f>
        <v>0.9</v>
      </c>
      <c r="Q311" t="s">
        <v>349</v>
      </c>
      <c r="R311" t="s">
        <v>325</v>
      </c>
      <c r="S311" t="s">
        <v>294</v>
      </c>
      <c r="U311" s="6">
        <f>+(N311/$AF$19)*100</f>
        <v>32.061532233579626</v>
      </c>
      <c r="V311">
        <v>117</v>
      </c>
      <c r="W311" s="3">
        <f>+((F311+G311)/$AF$20)*100</f>
        <v>100.35637918745539</v>
      </c>
      <c r="X311" s="3">
        <f>+((D311+I311)/$AF$21)*100</f>
        <v>0</v>
      </c>
      <c r="Y311" s="3">
        <f>+((H311+F311)/$AF$22)*100</f>
        <v>0</v>
      </c>
      <c r="Z311" s="3">
        <f>+(K311/$AF$25)*100</f>
        <v>0</v>
      </c>
      <c r="AA311" s="3">
        <f>+(J311/$AF$24)*100</f>
        <v>32.3827046918124</v>
      </c>
      <c r="AB311" s="3">
        <f t="shared" si="4"/>
        <v>58.712190394048903</v>
      </c>
      <c r="AC311">
        <v>5032</v>
      </c>
    </row>
    <row r="312" spans="1:29" x14ac:dyDescent="0.2">
      <c r="A312" t="s">
        <v>409</v>
      </c>
      <c r="B312">
        <v>0.1</v>
      </c>
      <c r="C312">
        <f>B312*5</f>
        <v>0.5</v>
      </c>
      <c r="D312">
        <v>0.3</v>
      </c>
      <c r="E312">
        <v>0</v>
      </c>
      <c r="F312">
        <v>0</v>
      </c>
      <c r="G312">
        <v>0.1</v>
      </c>
      <c r="H312">
        <v>0</v>
      </c>
      <c r="I312">
        <v>0</v>
      </c>
      <c r="J312">
        <v>0</v>
      </c>
      <c r="K312">
        <v>0</v>
      </c>
      <c r="N312">
        <f>C312+D312+E312+F312+G312+H312+I312</f>
        <v>0.9</v>
      </c>
      <c r="Q312" t="s">
        <v>476</v>
      </c>
      <c r="R312" t="s">
        <v>296</v>
      </c>
      <c r="S312" s="7" t="s">
        <v>294</v>
      </c>
      <c r="T312" s="7"/>
      <c r="U312" s="6">
        <f>+(N312/$AF$19)*100</f>
        <v>32.061532233579626</v>
      </c>
      <c r="V312">
        <v>62</v>
      </c>
      <c r="W312" s="3">
        <f>+((F312+G312)/$AF$20)*100</f>
        <v>25.089094796863847</v>
      </c>
      <c r="X312" s="3">
        <f>+((D312+I312)/$AF$21)*100</f>
        <v>106.02409638554298</v>
      </c>
      <c r="Y312" s="3">
        <f>+((H312+F312)/$AF$22)*100</f>
        <v>0</v>
      </c>
      <c r="Z312" s="3">
        <f>+(K312/$AF$25)*100</f>
        <v>0</v>
      </c>
      <c r="AA312" s="3">
        <f>+(J312/$AF$24)*100</f>
        <v>0</v>
      </c>
      <c r="AB312" s="3">
        <f t="shared" si="4"/>
        <v>26.719180445622413</v>
      </c>
      <c r="AC312">
        <v>2290</v>
      </c>
    </row>
    <row r="313" spans="1:29" x14ac:dyDescent="0.2">
      <c r="A313" t="s">
        <v>369</v>
      </c>
      <c r="B313">
        <v>0.1</v>
      </c>
      <c r="C313">
        <f>B313*5</f>
        <v>0.5</v>
      </c>
      <c r="D313">
        <v>0</v>
      </c>
      <c r="E313">
        <v>0</v>
      </c>
      <c r="F313">
        <v>0</v>
      </c>
      <c r="G313">
        <v>0.2</v>
      </c>
      <c r="H313">
        <v>0.2</v>
      </c>
      <c r="I313">
        <v>0</v>
      </c>
      <c r="J313">
        <v>0.2</v>
      </c>
      <c r="K313">
        <v>0</v>
      </c>
      <c r="N313">
        <f>C313+D313+E313+F313+G313+H313+I313</f>
        <v>0.89999999999999991</v>
      </c>
      <c r="Q313" t="s">
        <v>319</v>
      </c>
      <c r="R313" t="s">
        <v>296</v>
      </c>
      <c r="S313" t="s">
        <v>294</v>
      </c>
      <c r="U313" s="6">
        <f>+(N313/$AF$19)*100</f>
        <v>32.061532233579626</v>
      </c>
      <c r="V313">
        <v>62</v>
      </c>
      <c r="W313" s="3">
        <f>+((F313+G313)/$AF$20)*100</f>
        <v>50.178189593727694</v>
      </c>
      <c r="X313" s="3">
        <f>+((D313+I313)/$AF$21)*100</f>
        <v>0</v>
      </c>
      <c r="Y313" s="3">
        <f>+((H313+F313)/$AF$22)*100</f>
        <v>103.15480557593581</v>
      </c>
      <c r="Z313" s="3">
        <f>+(K313/$AF$25)*100</f>
        <v>0</v>
      </c>
      <c r="AA313" s="3">
        <f>+(J313/$AF$24)*100</f>
        <v>64.765409383624799</v>
      </c>
      <c r="AB313" s="3">
        <f t="shared" si="4"/>
        <v>261.2762479121497</v>
      </c>
      <c r="AC313">
        <v>22393</v>
      </c>
    </row>
    <row r="314" spans="1:29" x14ac:dyDescent="0.2">
      <c r="A314" t="s">
        <v>253</v>
      </c>
      <c r="B314">
        <v>0.1</v>
      </c>
      <c r="C314">
        <f>B314*5</f>
        <v>0.5</v>
      </c>
      <c r="D314">
        <v>0.2</v>
      </c>
      <c r="E314">
        <v>0</v>
      </c>
      <c r="F314">
        <v>0</v>
      </c>
      <c r="G314">
        <v>0.2</v>
      </c>
      <c r="H314">
        <v>0</v>
      </c>
      <c r="I314">
        <v>0</v>
      </c>
      <c r="J314">
        <v>0</v>
      </c>
      <c r="K314">
        <v>0</v>
      </c>
      <c r="N314">
        <f>C314+D314+E314+F314+G314+H314+I314</f>
        <v>0.89999999999999991</v>
      </c>
      <c r="Q314" t="s">
        <v>291</v>
      </c>
      <c r="R314" t="s">
        <v>296</v>
      </c>
      <c r="S314" t="s">
        <v>350</v>
      </c>
      <c r="U314" s="6">
        <f>+(N314/$AF$19)*100</f>
        <v>32.061532233579626</v>
      </c>
      <c r="V314">
        <v>144</v>
      </c>
      <c r="W314" s="3">
        <f>+((F314+G314)/$AF$20)*100</f>
        <v>50.178189593727694</v>
      </c>
      <c r="X314" s="3">
        <f>+((D314+I314)/$AF$21)*100</f>
        <v>70.682730923695331</v>
      </c>
      <c r="Y314" s="3">
        <f>+((H314+F314)/$AF$22)*100</f>
        <v>0</v>
      </c>
      <c r="Z314" s="3">
        <f>+(K314/$AF$25)*100</f>
        <v>0</v>
      </c>
      <c r="AA314" s="3">
        <f>+(J314/$AF$24)*100</f>
        <v>0</v>
      </c>
      <c r="AB314" s="3">
        <f t="shared" si="4"/>
        <v>99.642707862714147</v>
      </c>
      <c r="AC314">
        <v>8540</v>
      </c>
    </row>
    <row r="315" spans="1:29" x14ac:dyDescent="0.2">
      <c r="A315" t="s">
        <v>403</v>
      </c>
      <c r="B315">
        <v>0.1</v>
      </c>
      <c r="C315">
        <f>B315*5</f>
        <v>0.5</v>
      </c>
      <c r="D315">
        <v>0.2</v>
      </c>
      <c r="E315">
        <v>0</v>
      </c>
      <c r="F315">
        <v>0.1</v>
      </c>
      <c r="G315">
        <v>0.1</v>
      </c>
      <c r="H315">
        <v>0</v>
      </c>
      <c r="I315">
        <v>0</v>
      </c>
      <c r="J315">
        <v>0</v>
      </c>
      <c r="K315">
        <v>0</v>
      </c>
      <c r="N315">
        <f>C315+D315+E315+F315+G315+H315+I315</f>
        <v>0.89999999999999991</v>
      </c>
      <c r="Q315" t="s">
        <v>471</v>
      </c>
      <c r="R315" t="s">
        <v>277</v>
      </c>
      <c r="S315" s="7" t="s">
        <v>293</v>
      </c>
      <c r="T315" s="2"/>
      <c r="U315" s="6">
        <f>+(N315/$AF$19)*100</f>
        <v>32.061532233579626</v>
      </c>
      <c r="V315">
        <v>69</v>
      </c>
      <c r="W315" s="3">
        <f>+((F315+G315)/$AF$20)*100</f>
        <v>50.178189593727694</v>
      </c>
      <c r="X315" s="3">
        <f>+((D315+I315)/$AF$21)*100</f>
        <v>70.682730923695331</v>
      </c>
      <c r="Y315" s="3">
        <f>+((H315+F315)/$AF$22)*100</f>
        <v>51.577402787967905</v>
      </c>
      <c r="Z315" s="3">
        <f>+(K315/$AF$25)*100</f>
        <v>0</v>
      </c>
      <c r="AA315" s="3">
        <f>+(J315/$AF$24)*100</f>
        <v>0</v>
      </c>
      <c r="AB315" s="3">
        <f t="shared" si="4"/>
        <v>49.471320999755036</v>
      </c>
      <c r="AC315">
        <v>4240</v>
      </c>
    </row>
    <row r="316" spans="1:29" x14ac:dyDescent="0.2">
      <c r="A316" t="s">
        <v>104</v>
      </c>
      <c r="B316">
        <v>0.1</v>
      </c>
      <c r="C316">
        <f>B316*5</f>
        <v>0.5</v>
      </c>
      <c r="D316">
        <v>0.1</v>
      </c>
      <c r="E316">
        <v>0</v>
      </c>
      <c r="F316">
        <v>0</v>
      </c>
      <c r="G316">
        <v>0.1</v>
      </c>
      <c r="H316">
        <v>0.1</v>
      </c>
      <c r="I316">
        <v>0.1</v>
      </c>
      <c r="J316">
        <v>0.3</v>
      </c>
      <c r="K316">
        <v>0</v>
      </c>
      <c r="N316">
        <f>C316+D316+E316+F316+G316+H316+I316</f>
        <v>0.89999999999999991</v>
      </c>
      <c r="Q316" t="s">
        <v>319</v>
      </c>
      <c r="R316" t="s">
        <v>280</v>
      </c>
      <c r="S316" t="s">
        <v>294</v>
      </c>
      <c r="U316" s="6">
        <f>+(N316/$AF$19)*100</f>
        <v>32.061532233579626</v>
      </c>
      <c r="V316">
        <v>64</v>
      </c>
      <c r="W316" s="3">
        <f>+((F316+G316)/$AF$20)*100</f>
        <v>25.089094796863847</v>
      </c>
      <c r="X316" s="3">
        <f>+((D316+I316)/$AF$21)*100</f>
        <v>70.682730923695331</v>
      </c>
      <c r="Y316" s="3">
        <f>+((H316+F316)/$AF$22)*100</f>
        <v>51.577402787967905</v>
      </c>
      <c r="Z316" s="3">
        <f>+(K316/$AF$25)*100</f>
        <v>0</v>
      </c>
      <c r="AA316" s="3">
        <f>+(J316/$AF$24)*100</f>
        <v>97.148114075437192</v>
      </c>
      <c r="AB316" s="3">
        <f t="shared" si="4"/>
        <v>36.96347757717546</v>
      </c>
      <c r="AC316">
        <v>3168</v>
      </c>
    </row>
    <row r="317" spans="1:29" x14ac:dyDescent="0.2">
      <c r="A317" t="s">
        <v>98</v>
      </c>
      <c r="B317">
        <v>0.1</v>
      </c>
      <c r="C317">
        <f>B317*5</f>
        <v>0.5</v>
      </c>
      <c r="D317">
        <v>0.1</v>
      </c>
      <c r="E317">
        <v>0</v>
      </c>
      <c r="F317">
        <v>0</v>
      </c>
      <c r="G317">
        <v>0.1</v>
      </c>
      <c r="H317">
        <v>0.1</v>
      </c>
      <c r="I317">
        <v>0.1</v>
      </c>
      <c r="J317">
        <v>0.2</v>
      </c>
      <c r="K317">
        <v>0</v>
      </c>
      <c r="N317">
        <f>C317+D317+E317+F317+G317+H317+I317</f>
        <v>0.89999999999999991</v>
      </c>
      <c r="Q317" t="s">
        <v>273</v>
      </c>
      <c r="R317" t="s">
        <v>357</v>
      </c>
      <c r="S317" t="s">
        <v>309</v>
      </c>
      <c r="U317" s="6">
        <f>+(N317/$AF$19)*100</f>
        <v>32.061532233579626</v>
      </c>
      <c r="V317">
        <v>105</v>
      </c>
      <c r="W317" s="3">
        <f>+((F317+G317)/$AF$20)*100</f>
        <v>25.089094796863847</v>
      </c>
      <c r="X317" s="3">
        <f>+((D317+I317)/$AF$21)*100</f>
        <v>70.682730923695331</v>
      </c>
      <c r="Y317" s="3">
        <f>+((H317+F317)/$AF$22)*100</f>
        <v>51.577402787967905</v>
      </c>
      <c r="Z317" s="3">
        <f>+(K317/$AF$25)*100</f>
        <v>0</v>
      </c>
      <c r="AA317" s="3">
        <f>+(J317/$AF$24)*100</f>
        <v>64.765409383624799</v>
      </c>
      <c r="AB317" s="3">
        <f t="shared" si="4"/>
        <v>44.850886302608103</v>
      </c>
      <c r="AC317">
        <v>3844</v>
      </c>
    </row>
    <row r="318" spans="1:29" x14ac:dyDescent="0.2">
      <c r="A318" t="s">
        <v>484</v>
      </c>
      <c r="B318">
        <v>0.1</v>
      </c>
      <c r="C318">
        <f>B318*5</f>
        <v>0.5</v>
      </c>
      <c r="D318">
        <v>0.2</v>
      </c>
      <c r="E318">
        <v>0</v>
      </c>
      <c r="F318">
        <v>0</v>
      </c>
      <c r="G318">
        <v>0.1</v>
      </c>
      <c r="H318">
        <v>0</v>
      </c>
      <c r="I318">
        <v>0.1</v>
      </c>
      <c r="J318">
        <v>0.2</v>
      </c>
      <c r="K318">
        <v>0</v>
      </c>
      <c r="N318">
        <f>C318+D318+E318+F318+G318+H318+I319</f>
        <v>0.89999999999999991</v>
      </c>
      <c r="Q318" t="s">
        <v>480</v>
      </c>
      <c r="R318" t="s">
        <v>286</v>
      </c>
      <c r="S318" s="7" t="s">
        <v>481</v>
      </c>
      <c r="U318" s="6">
        <f>+(N318/$AF$19)*100</f>
        <v>32.061532233579626</v>
      </c>
      <c r="V318">
        <v>89</v>
      </c>
      <c r="W318" s="3">
        <f>+((F318+G318)/$AF$20)*100</f>
        <v>25.089094796863847</v>
      </c>
      <c r="X318" s="3">
        <f>+((D318+I318)/$AF$21)*100</f>
        <v>106.024096385543</v>
      </c>
      <c r="Y318" s="3">
        <f>+((H318+F318)/$AF$22)*100</f>
        <v>0</v>
      </c>
      <c r="Z318" s="3">
        <f>+(K318/$AF$25)*100</f>
        <v>0</v>
      </c>
      <c r="AA318" s="3">
        <f>+(J318/$AF$24)*100</f>
        <v>64.765409383624799</v>
      </c>
      <c r="AB318" s="3">
        <f t="shared" si="4"/>
        <v>45.842646275480554</v>
      </c>
      <c r="AC318">
        <v>3929</v>
      </c>
    </row>
    <row r="319" spans="1:29" x14ac:dyDescent="0.2">
      <c r="A319" t="s">
        <v>101</v>
      </c>
      <c r="B319">
        <v>0.1</v>
      </c>
      <c r="C319">
        <f>B319*5</f>
        <v>0.5</v>
      </c>
      <c r="D319">
        <v>0.2</v>
      </c>
      <c r="E319">
        <v>0</v>
      </c>
      <c r="F319">
        <v>0</v>
      </c>
      <c r="G319">
        <v>0.1</v>
      </c>
      <c r="H319">
        <v>0</v>
      </c>
      <c r="I319">
        <v>0.1</v>
      </c>
      <c r="J319">
        <v>0.2</v>
      </c>
      <c r="K319">
        <v>0</v>
      </c>
      <c r="N319">
        <f>C319+D319+E319+F319+G319+H319+I319</f>
        <v>0.89999999999999991</v>
      </c>
      <c r="Q319" t="s">
        <v>320</v>
      </c>
      <c r="R319" t="s">
        <v>296</v>
      </c>
      <c r="S319" t="s">
        <v>294</v>
      </c>
      <c r="U319" s="6">
        <f>+(N319/$AF$19)*100</f>
        <v>32.061532233579626</v>
      </c>
      <c r="V319">
        <v>58</v>
      </c>
      <c r="W319" s="3">
        <f>+((F319+G319)/$AF$20)*100</f>
        <v>25.089094796863847</v>
      </c>
      <c r="X319" s="3">
        <f>+((D319+I319)/$AF$21)*100</f>
        <v>106.024096385543</v>
      </c>
      <c r="Y319" s="3">
        <f>+((H319+F319)/$AF$22)*100</f>
        <v>0</v>
      </c>
      <c r="Z319" s="3">
        <f>+(K319/$AF$25)*100</f>
        <v>0</v>
      </c>
      <c r="AA319" s="3">
        <f>+(J319/$AF$24)*100</f>
        <v>64.765409383624799</v>
      </c>
      <c r="AB319" s="3">
        <f t="shared" si="4"/>
        <v>293.77097172920577</v>
      </c>
      <c r="AC319">
        <v>25178</v>
      </c>
    </row>
    <row r="320" spans="1:29" x14ac:dyDescent="0.2">
      <c r="A320" t="s">
        <v>159</v>
      </c>
      <c r="B320">
        <v>0.1</v>
      </c>
      <c r="C320">
        <f>B320*5</f>
        <v>0.5</v>
      </c>
      <c r="D320">
        <v>0.2</v>
      </c>
      <c r="E320">
        <v>0</v>
      </c>
      <c r="F320">
        <v>0</v>
      </c>
      <c r="G320">
        <v>0.1</v>
      </c>
      <c r="H320">
        <v>0</v>
      </c>
      <c r="I320">
        <v>0.1</v>
      </c>
      <c r="J320">
        <v>0.1</v>
      </c>
      <c r="K320">
        <v>0.1</v>
      </c>
      <c r="N320">
        <f>C320+D320+E320+F320+G320+H320+I320</f>
        <v>0.89999999999999991</v>
      </c>
      <c r="Q320" t="s">
        <v>334</v>
      </c>
      <c r="R320" t="s">
        <v>280</v>
      </c>
      <c r="S320" t="s">
        <v>350</v>
      </c>
      <c r="U320" s="6">
        <f>+(N320/$AF$19)*100</f>
        <v>32.061532233579626</v>
      </c>
      <c r="V320">
        <v>57</v>
      </c>
      <c r="W320" s="3">
        <f>+((F320+G320)/$AF$20)*100</f>
        <v>25.089094796863847</v>
      </c>
      <c r="X320" s="3">
        <f>+((D320+I320)/$AF$21)*100</f>
        <v>106.024096385543</v>
      </c>
      <c r="Y320" s="3">
        <f>+((H320+F320)/$AF$22)*100</f>
        <v>0</v>
      </c>
      <c r="Z320" s="3">
        <f>+(K320/$AF$25)*100</f>
        <v>550.00000000000057</v>
      </c>
      <c r="AA320" s="3">
        <f>+(J320/$AF$24)*100</f>
        <v>32.3827046918124</v>
      </c>
      <c r="AB320" s="3">
        <f t="shared" si="4"/>
        <v>55.748578239818293</v>
      </c>
      <c r="AC320">
        <v>4778</v>
      </c>
    </row>
    <row r="321" spans="1:29" x14ac:dyDescent="0.2">
      <c r="A321" t="s">
        <v>53</v>
      </c>
      <c r="B321">
        <v>0.1</v>
      </c>
      <c r="C321">
        <f>B321*5</f>
        <v>0.5</v>
      </c>
      <c r="D321">
        <v>0.1</v>
      </c>
      <c r="E321">
        <v>0</v>
      </c>
      <c r="F321">
        <v>0</v>
      </c>
      <c r="G321">
        <v>0.1</v>
      </c>
      <c r="H321">
        <v>0.1</v>
      </c>
      <c r="I321">
        <v>0.1</v>
      </c>
      <c r="J321">
        <v>0.1</v>
      </c>
      <c r="K321">
        <v>0</v>
      </c>
      <c r="N321">
        <f>C321+D321+E321+F321+G321+H321+I321</f>
        <v>0.89999999999999991</v>
      </c>
      <c r="Q321" t="s">
        <v>358</v>
      </c>
      <c r="R321" t="s">
        <v>276</v>
      </c>
      <c r="S321" t="s">
        <v>292</v>
      </c>
      <c r="U321" s="6">
        <f>+(N321/$AF$19)*100</f>
        <v>32.061532233579626</v>
      </c>
      <c r="V321">
        <v>89</v>
      </c>
      <c r="W321" s="3">
        <f>+((F321+G321)/$AF$20)*100</f>
        <v>25.089094796863847</v>
      </c>
      <c r="X321" s="3">
        <f>+((D321+I321)/$AF$21)*100</f>
        <v>70.682730923695331</v>
      </c>
      <c r="Y321" s="3">
        <f>+((H321+F321)/$AF$22)*100</f>
        <v>51.577402787967905</v>
      </c>
      <c r="Z321" s="3">
        <f>+(K321/$AF$25)*100</f>
        <v>0</v>
      </c>
      <c r="AA321" s="3">
        <f>+(J321/$AF$24)*100</f>
        <v>32.3827046918124</v>
      </c>
      <c r="AB321" s="3">
        <f t="shared" si="4"/>
        <v>32.716411340404036</v>
      </c>
      <c r="AC321">
        <v>2804</v>
      </c>
    </row>
    <row r="322" spans="1:29" x14ac:dyDescent="0.2">
      <c r="A322" t="s">
        <v>160</v>
      </c>
      <c r="B322">
        <v>0.1</v>
      </c>
      <c r="C322">
        <f>B322*5</f>
        <v>0.5</v>
      </c>
      <c r="D322">
        <v>0.2</v>
      </c>
      <c r="E322">
        <v>0</v>
      </c>
      <c r="F322">
        <v>0</v>
      </c>
      <c r="G322">
        <v>0</v>
      </c>
      <c r="H322">
        <v>0.1</v>
      </c>
      <c r="I322">
        <v>0.1</v>
      </c>
      <c r="J322">
        <v>0.1</v>
      </c>
      <c r="K322">
        <v>0</v>
      </c>
      <c r="N322">
        <f>C322+D322+E322+F322+G322+H322+I322</f>
        <v>0.89999999999999991</v>
      </c>
      <c r="Q322" t="s">
        <v>316</v>
      </c>
      <c r="R322" t="s">
        <v>288</v>
      </c>
      <c r="S322" t="s">
        <v>314</v>
      </c>
      <c r="U322" s="6">
        <f>+(N322/$AF$19)*100</f>
        <v>32.061532233579626</v>
      </c>
      <c r="V322">
        <v>175</v>
      </c>
      <c r="W322" s="3">
        <f>+((F322+G322)/$AF$20)*100</f>
        <v>0</v>
      </c>
      <c r="X322" s="3">
        <f>+((D322+I322)/$AF$21)*100</f>
        <v>106.024096385543</v>
      </c>
      <c r="Y322" s="3">
        <f>+((H322+F322)/$AF$22)*100</f>
        <v>51.577402787967905</v>
      </c>
      <c r="Z322" s="3">
        <f>+(K322/$AF$25)*100</f>
        <v>0</v>
      </c>
      <c r="AA322" s="3">
        <f>+(J322/$AF$24)*100</f>
        <v>32.3827046918124</v>
      </c>
      <c r="AB322" s="3">
        <f t="shared" si="4"/>
        <v>27.734275947268333</v>
      </c>
      <c r="AC322">
        <v>2377</v>
      </c>
    </row>
    <row r="323" spans="1:29" x14ac:dyDescent="0.2">
      <c r="A323" t="s">
        <v>109</v>
      </c>
      <c r="B323">
        <v>0.1</v>
      </c>
      <c r="C323">
        <f>B323*5</f>
        <v>0.5</v>
      </c>
      <c r="D323">
        <v>0.1</v>
      </c>
      <c r="E323">
        <v>0</v>
      </c>
      <c r="F323">
        <v>0</v>
      </c>
      <c r="G323">
        <v>0.1</v>
      </c>
      <c r="H323">
        <v>0.1</v>
      </c>
      <c r="I323">
        <v>0</v>
      </c>
      <c r="J323">
        <v>0.2</v>
      </c>
      <c r="K323">
        <v>0</v>
      </c>
      <c r="N323">
        <f>C323+D323+E323+F323+G323+H323+I323</f>
        <v>0.79999999999999993</v>
      </c>
      <c r="Q323" t="s">
        <v>301</v>
      </c>
      <c r="R323" t="s">
        <v>288</v>
      </c>
      <c r="S323" t="s">
        <v>292</v>
      </c>
      <c r="U323" s="6">
        <f>+(N323/$AF$19)*100</f>
        <v>28.499139763181891</v>
      </c>
      <c r="V323">
        <v>121</v>
      </c>
      <c r="W323" s="3">
        <f>+((F323+G323)/$AF$20)*100</f>
        <v>25.089094796863847</v>
      </c>
      <c r="X323" s="3">
        <f>+((D323+I323)/$AF$21)*100</f>
        <v>35.341365461847666</v>
      </c>
      <c r="Y323" s="3">
        <f>+((H323+F323)/$AF$22)*100</f>
        <v>51.577402787967905</v>
      </c>
      <c r="Z323" s="3">
        <f>+(K323/$AF$25)*100</f>
        <v>0</v>
      </c>
      <c r="AA323" s="3">
        <f>+(J323/$AF$24)*100</f>
        <v>64.765409383624799</v>
      </c>
      <c r="AB323" s="3">
        <f t="shared" ref="AB323:AB353" si="5">+(AC323/$AF$26)*100</f>
        <v>195.89009628888851</v>
      </c>
      <c r="AC323">
        <v>16789</v>
      </c>
    </row>
    <row r="324" spans="1:29" x14ac:dyDescent="0.2">
      <c r="A324" t="s">
        <v>408</v>
      </c>
      <c r="B324">
        <v>0.1</v>
      </c>
      <c r="C324">
        <f>B324*5</f>
        <v>0.5</v>
      </c>
      <c r="D324">
        <v>0.2</v>
      </c>
      <c r="E324">
        <v>0</v>
      </c>
      <c r="F324">
        <v>0</v>
      </c>
      <c r="G324">
        <v>0.1</v>
      </c>
      <c r="H324">
        <v>0</v>
      </c>
      <c r="I324">
        <v>0</v>
      </c>
      <c r="J324">
        <v>0.1</v>
      </c>
      <c r="K324">
        <v>0</v>
      </c>
      <c r="N324">
        <f>C324+D324+E324+F324+G324+H324+I324</f>
        <v>0.79999999999999993</v>
      </c>
      <c r="Q324" t="s">
        <v>473</v>
      </c>
      <c r="R324" t="s">
        <v>277</v>
      </c>
      <c r="S324" s="7" t="s">
        <v>294</v>
      </c>
      <c r="T324" s="7"/>
      <c r="U324" s="6">
        <f>+(N324/$AF$19)*100</f>
        <v>28.499139763181891</v>
      </c>
      <c r="V324">
        <v>88</v>
      </c>
      <c r="W324" s="3">
        <f>+((F324+G324)/$AF$20)*100</f>
        <v>25.089094796863847</v>
      </c>
      <c r="X324" s="3">
        <f>+((D324+I324)/$AF$21)*100</f>
        <v>70.682730923695331</v>
      </c>
      <c r="Y324" s="3">
        <f>+((H324+F324)/$AF$22)*100</f>
        <v>0</v>
      </c>
      <c r="Z324" s="3">
        <f>+(K324/$AF$25)*100</f>
        <v>0</v>
      </c>
      <c r="AA324" s="3">
        <f>+(J324/$AF$24)*100</f>
        <v>32.3827046918124</v>
      </c>
      <c r="AB324" s="3">
        <f t="shared" si="5"/>
        <v>117.21436102913658</v>
      </c>
      <c r="AC324">
        <v>10046</v>
      </c>
    </row>
    <row r="325" spans="1:29" x14ac:dyDescent="0.2">
      <c r="A325" t="s">
        <v>161</v>
      </c>
      <c r="B325">
        <v>0.1</v>
      </c>
      <c r="C325">
        <f>B325*5</f>
        <v>0.5</v>
      </c>
      <c r="D325">
        <v>0.2</v>
      </c>
      <c r="E325">
        <v>0</v>
      </c>
      <c r="F325">
        <v>0</v>
      </c>
      <c r="G325">
        <v>0.1</v>
      </c>
      <c r="H325">
        <v>0</v>
      </c>
      <c r="I325">
        <v>0</v>
      </c>
      <c r="J325">
        <v>0.1</v>
      </c>
      <c r="K325">
        <v>0</v>
      </c>
      <c r="N325">
        <f>C325+D325+E325+F325+G325+H325+I325</f>
        <v>0.79999999999999993</v>
      </c>
      <c r="Q325" t="s">
        <v>336</v>
      </c>
      <c r="R325" t="s">
        <v>308</v>
      </c>
      <c r="S325" t="s">
        <v>294</v>
      </c>
      <c r="U325" s="6">
        <f>+(N325/$AF$19)*100</f>
        <v>28.499139763181891</v>
      </c>
      <c r="V325">
        <v>85</v>
      </c>
      <c r="W325" s="3">
        <f>+((F325+G325)/$AF$20)*100</f>
        <v>25.089094796863847</v>
      </c>
      <c r="X325" s="3">
        <f>+((D325+I325)/$AF$21)*100</f>
        <v>70.682730923695331</v>
      </c>
      <c r="Y325" s="3">
        <f>+((H325+F325)/$AF$22)*100</f>
        <v>0</v>
      </c>
      <c r="Z325" s="3">
        <f>+(K325/$AF$25)*100</f>
        <v>0</v>
      </c>
      <c r="AA325" s="3">
        <f>+(J325/$AF$24)*100</f>
        <v>32.3827046918124</v>
      </c>
      <c r="AB325" s="3">
        <f t="shared" si="5"/>
        <v>81.335985539927449</v>
      </c>
      <c r="AC325">
        <v>6971</v>
      </c>
    </row>
    <row r="326" spans="1:29" x14ac:dyDescent="0.2">
      <c r="A326" t="s">
        <v>50</v>
      </c>
      <c r="B326">
        <v>0.1</v>
      </c>
      <c r="C326">
        <f>B326*5</f>
        <v>0.5</v>
      </c>
      <c r="D326">
        <v>0.1</v>
      </c>
      <c r="E326">
        <v>0</v>
      </c>
      <c r="F326">
        <v>0</v>
      </c>
      <c r="G326">
        <v>0</v>
      </c>
      <c r="H326">
        <v>0.1</v>
      </c>
      <c r="I326">
        <v>0.1</v>
      </c>
      <c r="J326">
        <v>0.1</v>
      </c>
      <c r="K326">
        <v>0</v>
      </c>
      <c r="N326">
        <f>C326+D326+E326+F326+G326+H326+I326</f>
        <v>0.79999999999999993</v>
      </c>
      <c r="Q326" t="s">
        <v>329</v>
      </c>
      <c r="R326" t="s">
        <v>307</v>
      </c>
      <c r="S326" t="s">
        <v>323</v>
      </c>
      <c r="U326" s="6">
        <f>+(N326/$AF$19)*100</f>
        <v>28.499139763181891</v>
      </c>
      <c r="V326">
        <v>120</v>
      </c>
      <c r="W326" s="3">
        <f>+((F326+G326)/$AF$20)*100</f>
        <v>0</v>
      </c>
      <c r="X326" s="3">
        <f>+((D326+I326)/$AF$21)*100</f>
        <v>70.682730923695331</v>
      </c>
      <c r="Y326" s="3">
        <f>+((H326+F326)/$AF$22)*100</f>
        <v>51.577402787967905</v>
      </c>
      <c r="Z326" s="3">
        <f>+(K326/$AF$25)*100</f>
        <v>0</v>
      </c>
      <c r="AA326" s="3">
        <f>+(J326/$AF$24)*100</f>
        <v>32.3827046918124</v>
      </c>
      <c r="AB326" s="3">
        <f t="shared" si="5"/>
        <v>296.96793917117105</v>
      </c>
      <c r="AC326">
        <v>25452</v>
      </c>
    </row>
    <row r="327" spans="1:29" x14ac:dyDescent="0.2">
      <c r="A327" t="s">
        <v>255</v>
      </c>
      <c r="B327">
        <v>0.1</v>
      </c>
      <c r="C327">
        <f>B327*5</f>
        <v>0.5</v>
      </c>
      <c r="D327">
        <v>0</v>
      </c>
      <c r="E327">
        <v>0</v>
      </c>
      <c r="F327">
        <v>0</v>
      </c>
      <c r="G327">
        <v>0.2</v>
      </c>
      <c r="H327">
        <v>0</v>
      </c>
      <c r="I327">
        <v>0</v>
      </c>
      <c r="J327">
        <v>0</v>
      </c>
      <c r="K327">
        <v>0</v>
      </c>
      <c r="N327">
        <f>C327+D327+E327+F327+G327+H327+I327</f>
        <v>0.7</v>
      </c>
      <c r="Q327" t="s">
        <v>291</v>
      </c>
      <c r="R327" t="s">
        <v>288</v>
      </c>
      <c r="S327" t="s">
        <v>293</v>
      </c>
      <c r="U327" s="6">
        <f>+(N327/$AF$19)*100</f>
        <v>24.936747292784155</v>
      </c>
      <c r="V327">
        <v>161</v>
      </c>
      <c r="W327" s="3">
        <f>+((F327+G327)/$AF$20)*100</f>
        <v>50.178189593727694</v>
      </c>
      <c r="X327" s="3">
        <f>+((D327+I327)/$AF$21)*100</f>
        <v>0</v>
      </c>
      <c r="Y327" s="3">
        <f>+((H327+F327)/$AF$22)*100</f>
        <v>0</v>
      </c>
      <c r="Z327" s="3">
        <f>+(K327/$AF$25)*100</f>
        <v>0</v>
      </c>
      <c r="AA327" s="3">
        <f>+(J327/$AF$24)*100</f>
        <v>0</v>
      </c>
      <c r="AB327" s="3">
        <f t="shared" si="5"/>
        <v>111.13545578364781</v>
      </c>
      <c r="AC327">
        <v>9525</v>
      </c>
    </row>
    <row r="328" spans="1:29" x14ac:dyDescent="0.2">
      <c r="A328" t="s">
        <v>239</v>
      </c>
      <c r="B328">
        <v>0.1</v>
      </c>
      <c r="C328">
        <f>B328*5</f>
        <v>0.5</v>
      </c>
      <c r="D328">
        <v>0</v>
      </c>
      <c r="E328">
        <v>0</v>
      </c>
      <c r="F328">
        <v>0</v>
      </c>
      <c r="G328">
        <v>0</v>
      </c>
      <c r="H328">
        <v>0.1</v>
      </c>
      <c r="I328">
        <v>0.1</v>
      </c>
      <c r="J328">
        <v>0.3</v>
      </c>
      <c r="K328">
        <v>0</v>
      </c>
      <c r="N328">
        <f>C328+D328+E328+F328+G328+H328+I328</f>
        <v>0.7</v>
      </c>
      <c r="Q328" t="s">
        <v>291</v>
      </c>
      <c r="R328" t="s">
        <v>288</v>
      </c>
      <c r="S328" t="s">
        <v>350</v>
      </c>
      <c r="U328" s="6">
        <f>+(N328/$AF$19)*100</f>
        <v>24.936747292784155</v>
      </c>
      <c r="V328">
        <v>126</v>
      </c>
      <c r="W328" s="3">
        <f>+((F328+G328)/$AF$20)*100</f>
        <v>0</v>
      </c>
      <c r="X328" s="3">
        <f>+((D328+I328)/$AF$21)*100</f>
        <v>35.341365461847666</v>
      </c>
      <c r="Y328" s="3">
        <f>+((H328+F328)/$AF$22)*100</f>
        <v>51.577402787967905</v>
      </c>
      <c r="Z328" s="3">
        <f>+(K328/$AF$25)*100</f>
        <v>0</v>
      </c>
      <c r="AA328" s="3">
        <f>+(J328/$AF$24)*100</f>
        <v>97.148114075437192</v>
      </c>
      <c r="AB328" s="3">
        <f t="shared" si="5"/>
        <v>72.328471433368279</v>
      </c>
      <c r="AC328">
        <v>6199</v>
      </c>
    </row>
    <row r="329" spans="1:29" x14ac:dyDescent="0.2">
      <c r="A329" t="s">
        <v>257</v>
      </c>
      <c r="B329">
        <v>0</v>
      </c>
      <c r="C329">
        <f>B329*5</f>
        <v>0</v>
      </c>
      <c r="D329">
        <v>0.1</v>
      </c>
      <c r="E329">
        <v>0</v>
      </c>
      <c r="F329">
        <v>0.1</v>
      </c>
      <c r="G329">
        <v>0.4</v>
      </c>
      <c r="H329">
        <v>0</v>
      </c>
      <c r="I329">
        <v>0</v>
      </c>
      <c r="J329">
        <v>0</v>
      </c>
      <c r="K329">
        <v>0</v>
      </c>
      <c r="N329">
        <f>C329+D329+E329+F329+G329+H329+I329</f>
        <v>0.60000000000000009</v>
      </c>
      <c r="Q329" t="s">
        <v>361</v>
      </c>
      <c r="R329" t="s">
        <v>288</v>
      </c>
      <c r="S329" t="s">
        <v>292</v>
      </c>
      <c r="U329" s="6">
        <f>+(N329/$AF$19)*100</f>
        <v>21.374354822386422</v>
      </c>
      <c r="V329">
        <v>54</v>
      </c>
      <c r="W329" s="3">
        <f>+((F329+G329)/$AF$20)*100</f>
        <v>125.44547398431925</v>
      </c>
      <c r="X329" s="3">
        <f>+((D329+I329)/$AF$21)*100</f>
        <v>35.341365461847666</v>
      </c>
      <c r="Y329" s="3">
        <f>+((H329+F329)/$AF$22)*100</f>
        <v>51.577402787967905</v>
      </c>
      <c r="Z329" s="3">
        <f>+(K329/$AF$25)*100</f>
        <v>0</v>
      </c>
      <c r="AA329" s="3">
        <f>+(J329/$AF$24)*100</f>
        <v>0</v>
      </c>
      <c r="AB329" s="3">
        <f t="shared" si="5"/>
        <v>91.463605027613141</v>
      </c>
      <c r="AC329">
        <v>7839</v>
      </c>
    </row>
    <row r="330" spans="1:29" x14ac:dyDescent="0.2">
      <c r="A330" t="s">
        <v>167</v>
      </c>
      <c r="B330">
        <v>0</v>
      </c>
      <c r="C330">
        <f>B330*5</f>
        <v>0</v>
      </c>
      <c r="D330">
        <v>0.1</v>
      </c>
      <c r="E330">
        <v>0</v>
      </c>
      <c r="F330">
        <v>0.1</v>
      </c>
      <c r="G330">
        <v>0.2</v>
      </c>
      <c r="H330">
        <v>0</v>
      </c>
      <c r="I330">
        <v>0.2</v>
      </c>
      <c r="J330">
        <v>0</v>
      </c>
      <c r="K330">
        <v>0</v>
      </c>
      <c r="N330">
        <f>C330+D330+E330+F330+G330+H330+I330</f>
        <v>0.60000000000000009</v>
      </c>
      <c r="Q330" t="s">
        <v>303</v>
      </c>
      <c r="R330" t="s">
        <v>360</v>
      </c>
      <c r="S330" t="s">
        <v>294</v>
      </c>
      <c r="U330" s="6">
        <f>+(N330/$AF$19)*100</f>
        <v>21.374354822386422</v>
      </c>
      <c r="V330">
        <v>99</v>
      </c>
      <c r="W330" s="3">
        <f>+((F330+G330)/$AF$20)*100</f>
        <v>75.267284390591556</v>
      </c>
      <c r="X330" s="3">
        <f>+((D330+I330)/$AF$21)*100</f>
        <v>106.024096385543</v>
      </c>
      <c r="Y330" s="3">
        <f>+((H330+F330)/$AF$22)*100</f>
        <v>51.577402787967905</v>
      </c>
      <c r="Z330" s="3">
        <f>+(K330/$AF$25)*100</f>
        <v>0</v>
      </c>
      <c r="AA330" s="3">
        <f>+(J330/$AF$24)*100</f>
        <v>0</v>
      </c>
      <c r="AB330" s="3">
        <f t="shared" si="5"/>
        <v>37.126826278589746</v>
      </c>
      <c r="AC330">
        <v>3182</v>
      </c>
    </row>
    <row r="331" spans="1:29" x14ac:dyDescent="0.2">
      <c r="A331" t="s">
        <v>55</v>
      </c>
      <c r="B331">
        <v>0</v>
      </c>
      <c r="C331">
        <f>B331*5</f>
        <v>0</v>
      </c>
      <c r="D331">
        <v>0.1</v>
      </c>
      <c r="E331">
        <v>0</v>
      </c>
      <c r="F331">
        <v>0</v>
      </c>
      <c r="G331">
        <v>0.3</v>
      </c>
      <c r="H331">
        <v>0.1</v>
      </c>
      <c r="I331">
        <v>0.1</v>
      </c>
      <c r="J331">
        <v>0.1</v>
      </c>
      <c r="K331">
        <v>0</v>
      </c>
      <c r="N331">
        <f>C331+D331+E331+F331+G331+H331+I331</f>
        <v>0.6</v>
      </c>
      <c r="Q331" t="s">
        <v>358</v>
      </c>
      <c r="R331" t="s">
        <v>362</v>
      </c>
      <c r="S331" t="s">
        <v>294</v>
      </c>
      <c r="U331" s="6">
        <f>+(N331/$AF$19)*100</f>
        <v>21.374354822386419</v>
      </c>
      <c r="V331">
        <v>115</v>
      </c>
      <c r="W331" s="3">
        <f>+((F331+G331)/$AF$20)*100</f>
        <v>75.267284390591541</v>
      </c>
      <c r="X331" s="3">
        <f>+((D331+I331)/$AF$21)*100</f>
        <v>70.682730923695331</v>
      </c>
      <c r="Y331" s="3">
        <f>+((H331+F331)/$AF$22)*100</f>
        <v>51.577402787967905</v>
      </c>
      <c r="Z331" s="3">
        <f>+(K331/$AF$25)*100</f>
        <v>0</v>
      </c>
      <c r="AA331" s="3">
        <f>+(J331/$AF$24)*100</f>
        <v>32.3827046918124</v>
      </c>
      <c r="AB331" s="3">
        <f t="shared" si="5"/>
        <v>146.38377199597329</v>
      </c>
      <c r="AC331">
        <v>12546</v>
      </c>
    </row>
    <row r="332" spans="1:29" x14ac:dyDescent="0.2">
      <c r="A332" t="s">
        <v>166</v>
      </c>
      <c r="B332">
        <v>0</v>
      </c>
      <c r="C332">
        <f>B332*5</f>
        <v>0</v>
      </c>
      <c r="D332">
        <v>0.2</v>
      </c>
      <c r="E332">
        <v>0</v>
      </c>
      <c r="F332">
        <v>0.1</v>
      </c>
      <c r="G332">
        <v>0.1</v>
      </c>
      <c r="H332">
        <v>0.1</v>
      </c>
      <c r="I332">
        <v>0.1</v>
      </c>
      <c r="J332">
        <v>0</v>
      </c>
      <c r="K332">
        <v>0</v>
      </c>
      <c r="N332">
        <f>C332+D332+E332+F332+G332+H332+I332</f>
        <v>0.6</v>
      </c>
      <c r="Q332" t="s">
        <v>303</v>
      </c>
      <c r="R332" t="s">
        <v>363</v>
      </c>
      <c r="S332" t="s">
        <v>292</v>
      </c>
      <c r="U332" s="6">
        <f>+(N332/$AF$19)*100</f>
        <v>21.374354822386419</v>
      </c>
      <c r="V332">
        <v>103</v>
      </c>
      <c r="W332" s="3">
        <f>+((F332+G332)/$AF$20)*100</f>
        <v>50.178189593727694</v>
      </c>
      <c r="X332" s="3">
        <f>+((D332+I332)/$AF$21)*100</f>
        <v>106.024096385543</v>
      </c>
      <c r="Y332" s="3">
        <f>+((H332+F332)/$AF$22)*100</f>
        <v>103.15480557593581</v>
      </c>
      <c r="Z332" s="3">
        <f>+(K332/$AF$25)*100</f>
        <v>0</v>
      </c>
      <c r="AA332" s="3">
        <f>+(J332/$AF$24)*100</f>
        <v>0</v>
      </c>
      <c r="AB332" s="3">
        <f t="shared" si="5"/>
        <v>30.032825531455064</v>
      </c>
      <c r="AC332">
        <v>2574</v>
      </c>
    </row>
    <row r="333" spans="1:29" x14ac:dyDescent="0.2">
      <c r="A333" t="s">
        <v>54</v>
      </c>
      <c r="B333">
        <v>0</v>
      </c>
      <c r="C333">
        <f>B333*5</f>
        <v>0</v>
      </c>
      <c r="D333">
        <v>0</v>
      </c>
      <c r="E333">
        <v>0</v>
      </c>
      <c r="F333">
        <v>0</v>
      </c>
      <c r="G333">
        <v>0.4</v>
      </c>
      <c r="H333">
        <v>0.1</v>
      </c>
      <c r="I333">
        <v>0</v>
      </c>
      <c r="J333">
        <v>0</v>
      </c>
      <c r="K333">
        <v>0</v>
      </c>
      <c r="N333">
        <f>C333+D333+E333+F333+G333+H333+I333</f>
        <v>0.5</v>
      </c>
      <c r="Q333" t="s">
        <v>358</v>
      </c>
      <c r="R333" t="s">
        <v>300</v>
      </c>
      <c r="S333" t="s">
        <v>292</v>
      </c>
      <c r="U333" s="6">
        <f>+(N333/$AF$19)*100</f>
        <v>17.811962351988679</v>
      </c>
      <c r="V333">
        <v>140</v>
      </c>
      <c r="W333" s="3">
        <f>+((F333+G333)/$AF$20)*100</f>
        <v>100.35637918745539</v>
      </c>
      <c r="X333" s="3">
        <f>+((D333+I333)/$AF$21)*100</f>
        <v>0</v>
      </c>
      <c r="Y333" s="3">
        <f>+((H333+F333)/$AF$22)*100</f>
        <v>51.577402787967905</v>
      </c>
      <c r="Z333" s="3">
        <f>+(K333/$AF$25)*100</f>
        <v>0</v>
      </c>
      <c r="AA333" s="3">
        <f>+(J333/$AF$24)*100</f>
        <v>0</v>
      </c>
      <c r="AB333" s="3">
        <f t="shared" si="5"/>
        <v>157.12978299615591</v>
      </c>
      <c r="AC333">
        <v>13467</v>
      </c>
    </row>
    <row r="334" spans="1:29" x14ac:dyDescent="0.2">
      <c r="A334" t="s">
        <v>110</v>
      </c>
      <c r="B334">
        <v>0</v>
      </c>
      <c r="C334">
        <f>B334*5</f>
        <v>0</v>
      </c>
      <c r="D334">
        <v>0</v>
      </c>
      <c r="E334">
        <v>0</v>
      </c>
      <c r="F334">
        <v>0</v>
      </c>
      <c r="G334">
        <v>0.3</v>
      </c>
      <c r="H334">
        <v>0.1</v>
      </c>
      <c r="I334">
        <v>0.1</v>
      </c>
      <c r="J334">
        <v>0.1</v>
      </c>
      <c r="K334">
        <v>0</v>
      </c>
      <c r="N334">
        <f>C334+D334+E334+F334+G334+H334+I334</f>
        <v>0.5</v>
      </c>
      <c r="Q334" t="s">
        <v>285</v>
      </c>
      <c r="R334" t="s">
        <v>288</v>
      </c>
      <c r="S334" t="s">
        <v>294</v>
      </c>
      <c r="U334" s="6">
        <f>+(N334/$AF$19)*100</f>
        <v>17.811962351988679</v>
      </c>
      <c r="V334">
        <v>70</v>
      </c>
      <c r="W334" s="3">
        <f>+((F334+G334)/$AF$20)*100</f>
        <v>75.267284390591541</v>
      </c>
      <c r="X334" s="3">
        <f>+((D334+I334)/$AF$21)*100</f>
        <v>35.341365461847666</v>
      </c>
      <c r="Y334" s="3">
        <f>+((H334+F334)/$AF$22)*100</f>
        <v>51.577402787967905</v>
      </c>
      <c r="Z334" s="3">
        <f>+(K334/$AF$25)*100</f>
        <v>0</v>
      </c>
      <c r="AA334" s="3">
        <f>+(J334/$AF$24)*100</f>
        <v>32.3827046918124</v>
      </c>
      <c r="AB334" s="3">
        <f t="shared" si="5"/>
        <v>38.153589544622399</v>
      </c>
      <c r="AC334">
        <v>3270</v>
      </c>
    </row>
    <row r="335" spans="1:29" x14ac:dyDescent="0.2">
      <c r="A335" t="s">
        <v>112</v>
      </c>
      <c r="B335">
        <v>0</v>
      </c>
      <c r="C335">
        <f>B335*5</f>
        <v>0</v>
      </c>
      <c r="D335">
        <v>0.1</v>
      </c>
      <c r="E335">
        <v>0.1</v>
      </c>
      <c r="F335">
        <v>0</v>
      </c>
      <c r="G335">
        <v>0.2</v>
      </c>
      <c r="H335">
        <v>0</v>
      </c>
      <c r="I335">
        <v>0.1</v>
      </c>
      <c r="J335">
        <v>0.2</v>
      </c>
      <c r="K335">
        <v>0</v>
      </c>
      <c r="N335">
        <f>C335+D335+E335+F335+G335+H335+I335</f>
        <v>0.5</v>
      </c>
      <c r="Q335" t="s">
        <v>317</v>
      </c>
      <c r="R335" t="s">
        <v>288</v>
      </c>
      <c r="S335" t="s">
        <v>294</v>
      </c>
      <c r="U335" s="6">
        <f>+(N335/$AF$19)*100</f>
        <v>17.811962351988679</v>
      </c>
      <c r="V335">
        <v>115</v>
      </c>
      <c r="W335" s="3">
        <f>+((F335+G335)/$AF$20)*100</f>
        <v>50.178189593727694</v>
      </c>
      <c r="X335" s="3">
        <f>+((D335+I335)/$AF$21)*100</f>
        <v>70.682730923695331</v>
      </c>
      <c r="Y335" s="3">
        <f>+((H335+F335)/$AF$22)*100</f>
        <v>0</v>
      </c>
      <c r="Z335" s="3">
        <f>+(K335/$AF$25)*100</f>
        <v>0</v>
      </c>
      <c r="AA335" s="3">
        <f>+(J335/$AF$24)*100</f>
        <v>64.765409383624799</v>
      </c>
      <c r="AB335" s="3">
        <f t="shared" si="5"/>
        <v>36.135066305717302</v>
      </c>
      <c r="AC335">
        <v>3097</v>
      </c>
    </row>
    <row r="336" spans="1:29" x14ac:dyDescent="0.2">
      <c r="A336" t="s">
        <v>58</v>
      </c>
      <c r="B336">
        <v>0</v>
      </c>
      <c r="C336">
        <f>B336*5</f>
        <v>0</v>
      </c>
      <c r="D336">
        <v>0.2</v>
      </c>
      <c r="E336">
        <v>0</v>
      </c>
      <c r="F336">
        <v>0</v>
      </c>
      <c r="G336">
        <v>0.2</v>
      </c>
      <c r="H336">
        <v>0.1</v>
      </c>
      <c r="I336">
        <v>0</v>
      </c>
      <c r="J336">
        <v>0</v>
      </c>
      <c r="K336">
        <v>0</v>
      </c>
      <c r="N336">
        <f>C336+D336+E336+F336+G336+H336+I336</f>
        <v>0.5</v>
      </c>
      <c r="Q336" t="s">
        <v>337</v>
      </c>
      <c r="R336" t="s">
        <v>308</v>
      </c>
      <c r="S336" t="s">
        <v>309</v>
      </c>
      <c r="U336" s="6">
        <f>+(N336/$AF$19)*100</f>
        <v>17.811962351988679</v>
      </c>
      <c r="V336">
        <v>88</v>
      </c>
      <c r="W336" s="3">
        <f>+((F336+G336)/$AF$20)*100</f>
        <v>50.178189593727694</v>
      </c>
      <c r="X336" s="3">
        <f>+((D336+I336)/$AF$21)*100</f>
        <v>70.682730923695331</v>
      </c>
      <c r="Y336" s="3">
        <f>+((H336+F336)/$AF$22)*100</f>
        <v>51.577402787967905</v>
      </c>
      <c r="Z336" s="3">
        <f>+(K336/$AF$25)*100</f>
        <v>0</v>
      </c>
      <c r="AA336" s="3">
        <f>+(J336/$AF$24)*100</f>
        <v>0</v>
      </c>
      <c r="AB336" s="3">
        <f t="shared" si="5"/>
        <v>762.87343889787348</v>
      </c>
      <c r="AC336" s="11">
        <v>65383</v>
      </c>
    </row>
    <row r="337" spans="1:29" x14ac:dyDescent="0.2">
      <c r="A337" t="s">
        <v>372</v>
      </c>
      <c r="B337">
        <v>0</v>
      </c>
      <c r="C337">
        <f>B337*5</f>
        <v>0</v>
      </c>
      <c r="D337">
        <v>0.3</v>
      </c>
      <c r="E337">
        <v>0</v>
      </c>
      <c r="F337">
        <v>0</v>
      </c>
      <c r="G337">
        <v>0</v>
      </c>
      <c r="H337">
        <v>0.1</v>
      </c>
      <c r="I337">
        <v>0.1</v>
      </c>
      <c r="J337">
        <v>0</v>
      </c>
      <c r="K337">
        <v>0</v>
      </c>
      <c r="N337">
        <f>C337+D337+E337+F337+G337+H337+I337</f>
        <v>0.5</v>
      </c>
      <c r="Q337" t="s">
        <v>345</v>
      </c>
      <c r="R337" t="s">
        <v>313</v>
      </c>
      <c r="S337" t="s">
        <v>309</v>
      </c>
      <c r="U337" s="6">
        <f>+(N337/$AF$19)*100</f>
        <v>17.811962351988679</v>
      </c>
      <c r="V337">
        <v>60</v>
      </c>
      <c r="W337" s="3">
        <f>+((F337+G337)/$AF$20)*100</f>
        <v>0</v>
      </c>
      <c r="X337" s="3">
        <f>+((D337+I337)/$AF$21)*100</f>
        <v>141.36546184739066</v>
      </c>
      <c r="Y337" s="3">
        <f>+((H337+F337)/$AF$22)*100</f>
        <v>51.577402787967905</v>
      </c>
      <c r="Z337" s="3">
        <f>+(K337/$AF$25)*100</f>
        <v>0</v>
      </c>
      <c r="AA337" s="3">
        <f>+(J337/$AF$24)*100</f>
        <v>0</v>
      </c>
      <c r="AB337" s="3">
        <f t="shared" si="5"/>
        <v>90.996894452143763</v>
      </c>
      <c r="AC337">
        <v>7799</v>
      </c>
    </row>
    <row r="338" spans="1:29" x14ac:dyDescent="0.2">
      <c r="A338" t="s">
        <v>165</v>
      </c>
      <c r="B338">
        <v>0</v>
      </c>
      <c r="C338">
        <f>B338*5</f>
        <v>0</v>
      </c>
      <c r="D338">
        <v>0.1</v>
      </c>
      <c r="E338">
        <v>0</v>
      </c>
      <c r="F338">
        <v>0</v>
      </c>
      <c r="G338">
        <v>0.2</v>
      </c>
      <c r="H338">
        <v>0</v>
      </c>
      <c r="I338">
        <v>0.1</v>
      </c>
      <c r="J338">
        <v>0.1</v>
      </c>
      <c r="K338">
        <v>0</v>
      </c>
      <c r="N338">
        <f>C338+D338+E338+F338+G338+H338+I338</f>
        <v>0.4</v>
      </c>
      <c r="Q338" t="s">
        <v>344</v>
      </c>
      <c r="R338" t="s">
        <v>308</v>
      </c>
      <c r="S338" t="s">
        <v>292</v>
      </c>
      <c r="U338" s="6">
        <f>+(N338/$AF$19)*100</f>
        <v>14.249569881590945</v>
      </c>
      <c r="V338">
        <v>94</v>
      </c>
      <c r="W338" s="3">
        <f>+((F338+G338)/$AF$20)*100</f>
        <v>50.178189593727694</v>
      </c>
      <c r="X338" s="3">
        <f>+((D338+I338)/$AF$21)*100</f>
        <v>70.682730923695331</v>
      </c>
      <c r="Y338" s="3">
        <f>+((H338+F338)/$AF$22)*100</f>
        <v>0</v>
      </c>
      <c r="Z338" s="3">
        <f>+(K338/$AF$25)*100</f>
        <v>0</v>
      </c>
      <c r="AA338" s="3">
        <f>+(J338/$AF$24)*100</f>
        <v>32.3827046918124</v>
      </c>
      <c r="AB338" s="3">
        <f t="shared" si="5"/>
        <v>50.533087558947898</v>
      </c>
      <c r="AC338">
        <v>4331</v>
      </c>
    </row>
    <row r="339" spans="1:29" x14ac:dyDescent="0.2">
      <c r="A339" t="s">
        <v>461</v>
      </c>
      <c r="B339">
        <v>0</v>
      </c>
      <c r="C339">
        <f>B339*5</f>
        <v>0</v>
      </c>
      <c r="D339">
        <v>0.2</v>
      </c>
      <c r="E339">
        <v>0</v>
      </c>
      <c r="F339">
        <v>0</v>
      </c>
      <c r="G339">
        <v>0.2</v>
      </c>
      <c r="H339">
        <v>0</v>
      </c>
      <c r="I339">
        <v>0</v>
      </c>
      <c r="J339">
        <v>0</v>
      </c>
      <c r="K339">
        <v>0</v>
      </c>
      <c r="N339">
        <f>C339+D339+E339+F339+G339+H339+I339</f>
        <v>0.4</v>
      </c>
      <c r="Q339" t="s">
        <v>472</v>
      </c>
      <c r="R339" t="s">
        <v>277</v>
      </c>
      <c r="S339" s="7" t="s">
        <v>330</v>
      </c>
      <c r="T339" s="7"/>
      <c r="U339" s="6">
        <f>+(N339/$AF$19)*100</f>
        <v>14.249569881590945</v>
      </c>
      <c r="V339">
        <v>108</v>
      </c>
      <c r="W339" s="3">
        <f>+((F339+G339)/$AF$20)*100</f>
        <v>50.178189593727694</v>
      </c>
      <c r="X339" s="3">
        <f>+((D339+I339)/$AF$21)*100</f>
        <v>70.682730923695331</v>
      </c>
      <c r="Y339" s="3">
        <f>+((H339+F339)/$AF$22)*100</f>
        <v>0</v>
      </c>
      <c r="Z339" s="3">
        <f>+(K339/$AF$25)*100</f>
        <v>0</v>
      </c>
      <c r="AA339" s="3">
        <f>+(J339/$AF$24)*100</f>
        <v>0</v>
      </c>
      <c r="AB339" s="3">
        <f t="shared" si="5"/>
        <v>29.822805772493837</v>
      </c>
      <c r="AC339">
        <v>2556</v>
      </c>
    </row>
    <row r="340" spans="1:29" x14ac:dyDescent="0.2">
      <c r="A340" t="s">
        <v>56</v>
      </c>
      <c r="B340">
        <v>0</v>
      </c>
      <c r="C340">
        <f>B340*5</f>
        <v>0</v>
      </c>
      <c r="D340">
        <v>0.1</v>
      </c>
      <c r="E340">
        <v>0</v>
      </c>
      <c r="F340">
        <v>0</v>
      </c>
      <c r="G340">
        <v>0.2</v>
      </c>
      <c r="H340">
        <v>0</v>
      </c>
      <c r="I340">
        <v>0.1</v>
      </c>
      <c r="J340">
        <v>0</v>
      </c>
      <c r="K340">
        <v>0</v>
      </c>
      <c r="N340">
        <f>C340+D340+E340+F340+G340+H340+I340</f>
        <v>0.4</v>
      </c>
      <c r="Q340" t="s">
        <v>332</v>
      </c>
      <c r="R340" t="s">
        <v>280</v>
      </c>
      <c r="S340" t="s">
        <v>292</v>
      </c>
      <c r="U340" s="6">
        <f>+(N340/$AF$19)*100</f>
        <v>14.249569881590945</v>
      </c>
      <c r="V340">
        <v>85</v>
      </c>
      <c r="W340" s="3">
        <f>+((F340+G340)/$AF$20)*100</f>
        <v>50.178189593727694</v>
      </c>
      <c r="X340" s="3">
        <f>+((D340+I340)/$AF$21)*100</f>
        <v>70.682730923695331</v>
      </c>
      <c r="Y340" s="3">
        <f>+((H340+F340)/$AF$22)*100</f>
        <v>0</v>
      </c>
      <c r="Z340" s="3">
        <f>+(K340/$AF$25)*100</f>
        <v>0</v>
      </c>
      <c r="AA340" s="3">
        <f>+(J340/$AF$24)*100</f>
        <v>0</v>
      </c>
      <c r="AB340" s="3">
        <f t="shared" si="5"/>
        <v>33.953194365397913</v>
      </c>
      <c r="AC340">
        <v>2910</v>
      </c>
    </row>
    <row r="341" spans="1:29" x14ac:dyDescent="0.2">
      <c r="A341" t="s">
        <v>113</v>
      </c>
      <c r="B341">
        <v>0</v>
      </c>
      <c r="C341">
        <f>B341*5</f>
        <v>0</v>
      </c>
      <c r="D341">
        <v>0.1</v>
      </c>
      <c r="E341">
        <v>0</v>
      </c>
      <c r="F341">
        <v>0</v>
      </c>
      <c r="G341">
        <v>0.2</v>
      </c>
      <c r="H341">
        <v>0.1</v>
      </c>
      <c r="I341">
        <v>0</v>
      </c>
      <c r="J341">
        <v>0</v>
      </c>
      <c r="K341">
        <v>0</v>
      </c>
      <c r="N341">
        <f>C341+D341+E341+F341+G341+H341+I341</f>
        <v>0.4</v>
      </c>
      <c r="Q341" t="s">
        <v>285</v>
      </c>
      <c r="R341" t="s">
        <v>313</v>
      </c>
      <c r="S341" t="s">
        <v>293</v>
      </c>
      <c r="U341" s="6">
        <f>+(N341/$AF$19)*100</f>
        <v>14.249569881590945</v>
      </c>
      <c r="V341">
        <v>76</v>
      </c>
      <c r="W341" s="3">
        <f>+((F341+G341)/$AF$20)*100</f>
        <v>50.178189593727694</v>
      </c>
      <c r="X341" s="3">
        <f>+((D341+I341)/$AF$21)*100</f>
        <v>35.341365461847666</v>
      </c>
      <c r="Y341" s="3">
        <f>+((H341+F341)/$AF$22)*100</f>
        <v>51.577402787967905</v>
      </c>
      <c r="Z341" s="3">
        <f>+(K341/$AF$25)*100</f>
        <v>0</v>
      </c>
      <c r="AA341" s="3">
        <f>+(J341/$AF$24)*100</f>
        <v>0</v>
      </c>
      <c r="AB341" s="3">
        <f t="shared" si="5"/>
        <v>126.56024030291107</v>
      </c>
      <c r="AC341">
        <v>10847</v>
      </c>
    </row>
    <row r="342" spans="1:29" x14ac:dyDescent="0.2">
      <c r="A342" t="s">
        <v>463</v>
      </c>
      <c r="B342">
        <v>0</v>
      </c>
      <c r="C342">
        <f>B342*5</f>
        <v>0</v>
      </c>
      <c r="D342">
        <v>0.2</v>
      </c>
      <c r="E342">
        <v>0</v>
      </c>
      <c r="F342">
        <v>0</v>
      </c>
      <c r="G342">
        <v>0.2</v>
      </c>
      <c r="H342">
        <v>0</v>
      </c>
      <c r="I342">
        <v>0</v>
      </c>
      <c r="J342">
        <v>0</v>
      </c>
      <c r="K342">
        <v>0</v>
      </c>
      <c r="N342">
        <f>C342+D342+E342+F342+G342+H342+I342</f>
        <v>0.4</v>
      </c>
      <c r="Q342" t="s">
        <v>472</v>
      </c>
      <c r="R342" t="s">
        <v>296</v>
      </c>
      <c r="S342" s="7" t="s">
        <v>292</v>
      </c>
      <c r="T342" s="7"/>
      <c r="U342" s="6">
        <f>+(N342/$AF$19)*100</f>
        <v>14.249569881590945</v>
      </c>
      <c r="V342">
        <v>72</v>
      </c>
      <c r="W342" s="3">
        <f>+((F342+G342)/$AF$20)*100</f>
        <v>50.178189593727694</v>
      </c>
      <c r="X342" s="3">
        <f>+((D342+I342)/$AF$21)*100</f>
        <v>70.682730923695331</v>
      </c>
      <c r="Y342" s="3">
        <f>+((H342+F342)/$AF$22)*100</f>
        <v>0</v>
      </c>
      <c r="Z342" s="3">
        <f>+(K342/$AF$25)*100</f>
        <v>0</v>
      </c>
      <c r="AA342" s="3">
        <f>+(J342/$AF$24)*100</f>
        <v>0</v>
      </c>
      <c r="AB342" s="3">
        <f t="shared" si="5"/>
        <v>50.229725684892792</v>
      </c>
      <c r="AC342">
        <v>4305</v>
      </c>
    </row>
    <row r="343" spans="1:29" x14ac:dyDescent="0.2">
      <c r="A343" t="s">
        <v>111</v>
      </c>
      <c r="B343">
        <v>0</v>
      </c>
      <c r="C343">
        <f>B343*5</f>
        <v>0</v>
      </c>
      <c r="D343">
        <v>0</v>
      </c>
      <c r="E343">
        <v>0.1</v>
      </c>
      <c r="F343">
        <v>0</v>
      </c>
      <c r="G343">
        <v>0.1</v>
      </c>
      <c r="H343">
        <v>0.1</v>
      </c>
      <c r="I343">
        <v>0.1</v>
      </c>
      <c r="J343">
        <v>0.1</v>
      </c>
      <c r="K343">
        <v>0</v>
      </c>
      <c r="N343">
        <f>C343+D343+E343+F343+G343+H343+I343</f>
        <v>0.4</v>
      </c>
      <c r="Q343" t="s">
        <v>326</v>
      </c>
      <c r="R343" t="s">
        <v>325</v>
      </c>
      <c r="S343" t="s">
        <v>309</v>
      </c>
      <c r="U343" s="6">
        <f>+(N343/$AF$19)*100</f>
        <v>14.249569881590945</v>
      </c>
      <c r="V343">
        <v>148</v>
      </c>
      <c r="W343" s="3">
        <f>+((F343+G343)/$AF$20)*100</f>
        <v>25.089094796863847</v>
      </c>
      <c r="X343" s="3">
        <f>+((D343+I343)/$AF$21)*100</f>
        <v>35.341365461847666</v>
      </c>
      <c r="Y343" s="3">
        <f>+((H343+F343)/$AF$22)*100</f>
        <v>51.577402787967905</v>
      </c>
      <c r="Z343" s="3">
        <f>+(K343/$AF$25)*100</f>
        <v>0</v>
      </c>
      <c r="AA343" s="3">
        <f>+(J343/$AF$24)*100</f>
        <v>32.3827046918124</v>
      </c>
      <c r="AB343" s="3">
        <f t="shared" si="5"/>
        <v>47.872837278772387</v>
      </c>
      <c r="AC343">
        <v>4103</v>
      </c>
    </row>
    <row r="344" spans="1:29" x14ac:dyDescent="0.2">
      <c r="A344" t="s">
        <v>462</v>
      </c>
      <c r="B344">
        <v>0</v>
      </c>
      <c r="C344">
        <f>B344*5</f>
        <v>0</v>
      </c>
      <c r="D344">
        <v>0.1</v>
      </c>
      <c r="E344">
        <v>0</v>
      </c>
      <c r="F344">
        <v>0</v>
      </c>
      <c r="G344">
        <v>0.1</v>
      </c>
      <c r="H344">
        <v>0.1</v>
      </c>
      <c r="I344">
        <v>0.1</v>
      </c>
      <c r="J344">
        <v>0</v>
      </c>
      <c r="K344">
        <v>0</v>
      </c>
      <c r="N344">
        <f>C344+D344+E344+F344+G344+H344+I344</f>
        <v>0.4</v>
      </c>
      <c r="Q344" t="s">
        <v>476</v>
      </c>
      <c r="R344" t="s">
        <v>296</v>
      </c>
      <c r="S344" s="7" t="s">
        <v>292</v>
      </c>
      <c r="T344" s="7"/>
      <c r="U344" s="6">
        <f>+(N344/$AF$19)*100</f>
        <v>14.249569881590945</v>
      </c>
      <c r="V344">
        <v>76</v>
      </c>
      <c r="W344" s="3">
        <f>+((F344+G344)/$AF$20)*100</f>
        <v>25.089094796863847</v>
      </c>
      <c r="X344" s="3">
        <f>+((D344+I344)/$AF$21)*100</f>
        <v>70.682730923695331</v>
      </c>
      <c r="Y344" s="3">
        <f>+((H344+F344)/$AF$22)*100</f>
        <v>51.577402787967905</v>
      </c>
      <c r="Z344" s="3">
        <f>+(K344/$AF$25)*100</f>
        <v>0</v>
      </c>
      <c r="AA344" s="3">
        <f>+(J344/$AF$24)*100</f>
        <v>0</v>
      </c>
      <c r="AB344" s="3">
        <f t="shared" si="5"/>
        <v>31.351282907156079</v>
      </c>
      <c r="AC344">
        <v>2687</v>
      </c>
    </row>
    <row r="345" spans="1:29" x14ac:dyDescent="0.2">
      <c r="A345" t="s">
        <v>59</v>
      </c>
      <c r="B345">
        <v>0</v>
      </c>
      <c r="C345">
        <f>B345*5</f>
        <v>0</v>
      </c>
      <c r="D345">
        <v>0.2</v>
      </c>
      <c r="E345">
        <v>0</v>
      </c>
      <c r="F345">
        <v>0</v>
      </c>
      <c r="G345">
        <v>0.1</v>
      </c>
      <c r="H345">
        <v>0.1</v>
      </c>
      <c r="I345">
        <v>0</v>
      </c>
      <c r="J345">
        <v>0</v>
      </c>
      <c r="K345">
        <v>0</v>
      </c>
      <c r="N345">
        <f>C345+D345+E345+F345+G345+H345+I345</f>
        <v>0.4</v>
      </c>
      <c r="Q345" t="s">
        <v>337</v>
      </c>
      <c r="R345" t="s">
        <v>277</v>
      </c>
      <c r="S345" t="s">
        <v>292</v>
      </c>
      <c r="U345" s="6">
        <f>+(N345/$AF$19)*100</f>
        <v>14.249569881590945</v>
      </c>
      <c r="V345">
        <v>61</v>
      </c>
      <c r="W345" s="3">
        <f>+((F345+G345)/$AF$20)*100</f>
        <v>25.089094796863847</v>
      </c>
      <c r="X345" s="3">
        <f>+((D345+I345)/$AF$21)*100</f>
        <v>70.682730923695331</v>
      </c>
      <c r="Y345" s="3">
        <f>+((H345+F345)/$AF$22)*100</f>
        <v>51.577402787967905</v>
      </c>
      <c r="Z345" s="3">
        <f>+(K345/$AF$25)*100</f>
        <v>0</v>
      </c>
      <c r="AA345" s="3">
        <f>+(J345/$AF$24)*100</f>
        <v>0</v>
      </c>
      <c r="AB345" s="3">
        <f t="shared" si="5"/>
        <v>38.433615889904033</v>
      </c>
      <c r="AC345">
        <v>3294</v>
      </c>
    </row>
    <row r="346" spans="1:29" x14ac:dyDescent="0.2">
      <c r="A346" t="s">
        <v>414</v>
      </c>
      <c r="B346">
        <v>0</v>
      </c>
      <c r="C346">
        <f>B346*5</f>
        <v>0</v>
      </c>
      <c r="D346">
        <v>0.1</v>
      </c>
      <c r="E346">
        <v>0</v>
      </c>
      <c r="F346">
        <v>0</v>
      </c>
      <c r="G346">
        <v>0.2</v>
      </c>
      <c r="H346">
        <v>0</v>
      </c>
      <c r="I346">
        <v>0</v>
      </c>
      <c r="J346">
        <v>0.3</v>
      </c>
      <c r="K346">
        <v>0</v>
      </c>
      <c r="N346">
        <f>C346+D346+E346+F346+G346+H346+I346</f>
        <v>0.30000000000000004</v>
      </c>
      <c r="Q346" t="s">
        <v>376</v>
      </c>
      <c r="R346" t="s">
        <v>288</v>
      </c>
      <c r="S346" s="7" t="s">
        <v>292</v>
      </c>
      <c r="T346" s="7"/>
      <c r="U346" s="6">
        <f>+(N346/$AF$19)*100</f>
        <v>10.687177411193211</v>
      </c>
      <c r="V346">
        <v>99</v>
      </c>
      <c r="W346" s="3">
        <f>+((F346+G346)/$AF$20)*100</f>
        <v>50.178189593727694</v>
      </c>
      <c r="X346" s="3">
        <f>+((D346+I346)/$AF$21)*100</f>
        <v>35.341365461847666</v>
      </c>
      <c r="Y346" s="3">
        <f>+((H346+F346)/$AF$22)*100</f>
        <v>0</v>
      </c>
      <c r="Z346" s="3">
        <f>+(K346/$AF$25)*100</f>
        <v>0</v>
      </c>
      <c r="AA346" s="3">
        <f>+(J346/$AF$24)*100</f>
        <v>97.148114075437192</v>
      </c>
      <c r="AB346" s="3">
        <f t="shared" si="5"/>
        <v>105.14989265325292</v>
      </c>
      <c r="AC346">
        <v>9012</v>
      </c>
    </row>
    <row r="347" spans="1:29" x14ac:dyDescent="0.2">
      <c r="A347" t="s">
        <v>57</v>
      </c>
      <c r="B347">
        <v>0</v>
      </c>
      <c r="C347">
        <f>B347*5</f>
        <v>0</v>
      </c>
      <c r="D347">
        <v>0.1</v>
      </c>
      <c r="E347">
        <v>0</v>
      </c>
      <c r="F347">
        <v>0</v>
      </c>
      <c r="G347">
        <v>0.2</v>
      </c>
      <c r="H347">
        <v>0</v>
      </c>
      <c r="I347">
        <v>0</v>
      </c>
      <c r="J347">
        <v>0.2</v>
      </c>
      <c r="K347">
        <v>0</v>
      </c>
      <c r="N347">
        <f>C347+D347+E347+F347+G347+H347+I347</f>
        <v>0.30000000000000004</v>
      </c>
      <c r="Q347" t="s">
        <v>354</v>
      </c>
      <c r="R347" t="s">
        <v>280</v>
      </c>
      <c r="S347" t="s">
        <v>294</v>
      </c>
      <c r="U347" s="6">
        <f>+(N347/$AF$19)*100</f>
        <v>10.687177411193211</v>
      </c>
      <c r="V347">
        <v>49</v>
      </c>
      <c r="W347" s="3">
        <f>+((F347+G347)/$AF$20)*100</f>
        <v>50.178189593727694</v>
      </c>
      <c r="X347" s="3">
        <f>+((D347+I347)/$AF$21)*100</f>
        <v>35.341365461847666</v>
      </c>
      <c r="Y347" s="3">
        <f>+((H347+F347)/$AF$22)*100</f>
        <v>0</v>
      </c>
      <c r="Z347" s="3">
        <f>+(K347/$AF$25)*100</f>
        <v>0</v>
      </c>
      <c r="AA347" s="3">
        <f>+(J347/$AF$24)*100</f>
        <v>64.765409383624799</v>
      </c>
      <c r="AB347" s="3">
        <f t="shared" si="5"/>
        <v>38.036911900755058</v>
      </c>
      <c r="AC347">
        <v>3260</v>
      </c>
    </row>
    <row r="348" spans="1:29" x14ac:dyDescent="0.2">
      <c r="A348" t="s">
        <v>415</v>
      </c>
      <c r="B348">
        <v>0</v>
      </c>
      <c r="C348">
        <f>B348*5</f>
        <v>0</v>
      </c>
      <c r="D348">
        <v>0.1</v>
      </c>
      <c r="E348">
        <v>0</v>
      </c>
      <c r="F348">
        <v>0</v>
      </c>
      <c r="G348">
        <v>0.2</v>
      </c>
      <c r="H348">
        <v>0</v>
      </c>
      <c r="I348">
        <v>0</v>
      </c>
      <c r="J348">
        <v>0.1</v>
      </c>
      <c r="K348">
        <v>0</v>
      </c>
      <c r="N348">
        <f>C348+D348+E348+F348+G348+H348+I348</f>
        <v>0.30000000000000004</v>
      </c>
      <c r="Q348" t="s">
        <v>474</v>
      </c>
      <c r="R348" t="s">
        <v>277</v>
      </c>
      <c r="S348" s="7" t="s">
        <v>292</v>
      </c>
      <c r="T348" s="7"/>
      <c r="U348" s="6">
        <f>+(N348/$AF$19)*100</f>
        <v>10.687177411193211</v>
      </c>
      <c r="V348">
        <v>85</v>
      </c>
      <c r="W348" s="3">
        <f>+((F348+G348)/$AF$20)*100</f>
        <v>50.178189593727694</v>
      </c>
      <c r="X348" s="3">
        <f>+((D348+I348)/$AF$21)*100</f>
        <v>35.341365461847666</v>
      </c>
      <c r="Y348" s="3">
        <f>+((H348+F348)/$AF$22)*100</f>
        <v>0</v>
      </c>
      <c r="Z348" s="3">
        <f>+(K348/$AF$25)*100</f>
        <v>0</v>
      </c>
      <c r="AA348" s="3">
        <f>+(J348/$AF$24)*100</f>
        <v>32.3827046918124</v>
      </c>
      <c r="AB348" s="3">
        <f t="shared" si="5"/>
        <v>192.50644461673548</v>
      </c>
      <c r="AC348">
        <v>16499</v>
      </c>
    </row>
    <row r="349" spans="1:29" x14ac:dyDescent="0.2">
      <c r="A349" t="s">
        <v>464</v>
      </c>
      <c r="B349">
        <v>0</v>
      </c>
      <c r="C349">
        <f>B349*5</f>
        <v>0</v>
      </c>
      <c r="D349">
        <v>0.1</v>
      </c>
      <c r="E349">
        <v>0</v>
      </c>
      <c r="F349">
        <v>0</v>
      </c>
      <c r="G349">
        <v>0.2</v>
      </c>
      <c r="H349">
        <v>0</v>
      </c>
      <c r="I349">
        <v>0</v>
      </c>
      <c r="J349">
        <v>0</v>
      </c>
      <c r="K349">
        <v>0</v>
      </c>
      <c r="N349">
        <f>C349+D349+E349+F349+G349+H349+I349</f>
        <v>0.30000000000000004</v>
      </c>
      <c r="Q349" t="s">
        <v>472</v>
      </c>
      <c r="R349" t="s">
        <v>296</v>
      </c>
      <c r="S349" s="7" t="s">
        <v>292</v>
      </c>
      <c r="U349" s="6">
        <f>+(N349/$AF$19)*100</f>
        <v>10.687177411193211</v>
      </c>
      <c r="V349">
        <v>56</v>
      </c>
      <c r="W349" s="3">
        <f>+((F349+G349)/$AF$20)*100</f>
        <v>50.178189593727694</v>
      </c>
      <c r="X349" s="3">
        <f>+((D349+I349)/$AF$21)*100</f>
        <v>35.341365461847666</v>
      </c>
      <c r="Y349" s="3">
        <f>+((H349+F349)/$AF$22)*100</f>
        <v>0</v>
      </c>
      <c r="Z349" s="3">
        <f>+(K349/$AF$25)*100</f>
        <v>0</v>
      </c>
      <c r="AA349" s="3">
        <f>+(J349/$AF$24)*100</f>
        <v>0</v>
      </c>
      <c r="AB349" s="3">
        <f t="shared" si="5"/>
        <v>37.570201325285666</v>
      </c>
      <c r="AC349">
        <v>3220</v>
      </c>
    </row>
    <row r="350" spans="1:29" x14ac:dyDescent="0.2">
      <c r="A350" t="s">
        <v>413</v>
      </c>
      <c r="B350">
        <v>0</v>
      </c>
      <c r="C350">
        <f>B350*5</f>
        <v>0</v>
      </c>
      <c r="D350">
        <v>0.2</v>
      </c>
      <c r="E350">
        <v>0</v>
      </c>
      <c r="F350">
        <v>0</v>
      </c>
      <c r="G350">
        <v>0.1</v>
      </c>
      <c r="H350">
        <v>0</v>
      </c>
      <c r="I350">
        <v>0</v>
      </c>
      <c r="J350">
        <v>0</v>
      </c>
      <c r="K350">
        <v>0</v>
      </c>
      <c r="N350">
        <f>C350+D350+E350+F350+G350+H350+I350</f>
        <v>0.30000000000000004</v>
      </c>
      <c r="Q350" t="s">
        <v>476</v>
      </c>
      <c r="R350" t="s">
        <v>276</v>
      </c>
      <c r="S350" s="7" t="s">
        <v>330</v>
      </c>
      <c r="T350" s="7"/>
      <c r="U350" s="6">
        <f>+(N350/$AF$19)*100</f>
        <v>10.687177411193211</v>
      </c>
      <c r="V350">
        <v>55</v>
      </c>
      <c r="W350" s="3">
        <f>+((F350+G350)/$AF$20)*100</f>
        <v>25.089094796863847</v>
      </c>
      <c r="X350" s="3">
        <f>+((D350+I350)/$AF$21)*100</f>
        <v>70.682730923695331</v>
      </c>
      <c r="Y350" s="3">
        <f>+((H350+F350)/$AF$22)*100</f>
        <v>0</v>
      </c>
      <c r="Z350" s="3">
        <f>+(K350/$AF$25)*100</f>
        <v>0</v>
      </c>
      <c r="AA350" s="3">
        <f>+(J350/$AF$24)*100</f>
        <v>0</v>
      </c>
      <c r="AB350" s="3">
        <f t="shared" si="5"/>
        <v>51.104808013897895</v>
      </c>
      <c r="AC350">
        <v>4380</v>
      </c>
    </row>
    <row r="351" spans="1:29" x14ac:dyDescent="0.2">
      <c r="A351" t="s">
        <v>258</v>
      </c>
      <c r="B351">
        <v>0</v>
      </c>
      <c r="C351">
        <f>B351*5</f>
        <v>0</v>
      </c>
      <c r="D351">
        <v>0</v>
      </c>
      <c r="E351">
        <v>0</v>
      </c>
      <c r="F351">
        <v>0</v>
      </c>
      <c r="G351">
        <v>0.2</v>
      </c>
      <c r="H351">
        <v>0</v>
      </c>
      <c r="I351">
        <v>0</v>
      </c>
      <c r="J351">
        <v>0.2</v>
      </c>
      <c r="K351">
        <v>0</v>
      </c>
      <c r="N351">
        <f>C351+D351+E351+F351+G351+H351+I351</f>
        <v>0.2</v>
      </c>
      <c r="Q351" t="s">
        <v>290</v>
      </c>
      <c r="R351" t="s">
        <v>279</v>
      </c>
      <c r="S351" t="s">
        <v>292</v>
      </c>
      <c r="U351" s="6">
        <f>+(N351/$AF$19)*100</f>
        <v>7.1247849407954726</v>
      </c>
      <c r="V351">
        <v>81</v>
      </c>
      <c r="W351" s="3">
        <f>+((F351+G351)/$AF$20)*100</f>
        <v>50.178189593727694</v>
      </c>
      <c r="X351" s="3">
        <f>+((D351+I351)/$AF$21)*100</f>
        <v>0</v>
      </c>
      <c r="Y351" s="3">
        <f>+((H351+F351)/$AF$22)*100</f>
        <v>0</v>
      </c>
      <c r="Z351" s="3">
        <f>+(K351/$AF$25)*100</f>
        <v>0</v>
      </c>
      <c r="AA351" s="3">
        <f>+(J351/$AF$24)*100</f>
        <v>64.765409383624799</v>
      </c>
      <c r="AB351" s="3">
        <f t="shared" si="5"/>
        <v>84.229591107837649</v>
      </c>
      <c r="AC351">
        <v>7219</v>
      </c>
    </row>
    <row r="352" spans="1:29" x14ac:dyDescent="0.2">
      <c r="A352" t="s">
        <v>416</v>
      </c>
      <c r="B352">
        <v>0</v>
      </c>
      <c r="C352">
        <f>B352*5</f>
        <v>0</v>
      </c>
      <c r="D352">
        <v>0</v>
      </c>
      <c r="E352">
        <v>0</v>
      </c>
      <c r="F352">
        <v>0</v>
      </c>
      <c r="G352">
        <v>0.2</v>
      </c>
      <c r="H352">
        <v>0</v>
      </c>
      <c r="I352">
        <v>0</v>
      </c>
      <c r="J352">
        <v>0.1</v>
      </c>
      <c r="K352">
        <v>0</v>
      </c>
      <c r="N352">
        <f>C352+D352+E352+F352+G352+H352+I352</f>
        <v>0.2</v>
      </c>
      <c r="Q352" t="s">
        <v>382</v>
      </c>
      <c r="R352" t="s">
        <v>286</v>
      </c>
      <c r="S352" s="7" t="s">
        <v>294</v>
      </c>
      <c r="T352" s="7"/>
      <c r="U352" s="6">
        <f>+(N352/$AF$19)*100</f>
        <v>7.1247849407954726</v>
      </c>
      <c r="V352">
        <v>68</v>
      </c>
      <c r="W352" s="3">
        <f>+((F352+G352)/$AF$20)*100</f>
        <v>50.178189593727694</v>
      </c>
      <c r="X352" s="3">
        <f>+((D352+I352)/$AF$21)*100</f>
        <v>0</v>
      </c>
      <c r="Y352" s="3">
        <f>+((H352+F352)/$AF$22)*100</f>
        <v>0</v>
      </c>
      <c r="Z352" s="3">
        <f>+(K352/$AF$25)*100</f>
        <v>0</v>
      </c>
      <c r="AA352" s="3">
        <f>+(J352/$AF$24)*100</f>
        <v>32.3827046918124</v>
      </c>
      <c r="AB352" s="3">
        <f t="shared" si="5"/>
        <v>68.163079547303994</v>
      </c>
      <c r="AC352">
        <v>5842</v>
      </c>
    </row>
    <row r="353" spans="1:29" x14ac:dyDescent="0.2">
      <c r="A353" t="s">
        <v>460</v>
      </c>
      <c r="B353">
        <v>0</v>
      </c>
      <c r="C353">
        <f>B353*5</f>
        <v>0</v>
      </c>
      <c r="D353">
        <v>0.1</v>
      </c>
      <c r="E353">
        <v>0</v>
      </c>
      <c r="F353">
        <v>0</v>
      </c>
      <c r="G353">
        <v>0.1</v>
      </c>
      <c r="H353">
        <v>0</v>
      </c>
      <c r="I353">
        <v>0</v>
      </c>
      <c r="J353">
        <v>0.1</v>
      </c>
      <c r="K353">
        <v>0</v>
      </c>
      <c r="N353">
        <f>C353+D353+E353+F353+G353+H353+I353</f>
        <v>0.2</v>
      </c>
      <c r="Q353" t="s">
        <v>376</v>
      </c>
      <c r="R353" t="s">
        <v>276</v>
      </c>
      <c r="S353" s="7" t="s">
        <v>330</v>
      </c>
      <c r="T353" s="7"/>
      <c r="U353" s="6">
        <f>+(N353/$AF$19)*100</f>
        <v>7.1247849407954726</v>
      </c>
      <c r="V353">
        <v>63</v>
      </c>
      <c r="W353" s="3">
        <f>+((F353+G353)/$AF$20)*100</f>
        <v>25.089094796863847</v>
      </c>
      <c r="X353" s="3">
        <f>+((D353+I353)/$AF$21)*100</f>
        <v>35.341365461847666</v>
      </c>
      <c r="Y353" s="3">
        <f>+((H353+F353)/$AF$22)*100</f>
        <v>0</v>
      </c>
      <c r="Z353" s="3">
        <f>+(K353/$AF$25)*100</f>
        <v>0</v>
      </c>
      <c r="AA353" s="3">
        <f>+(J353/$AF$24)*100</f>
        <v>32.3827046918124</v>
      </c>
      <c r="AB353" s="3">
        <f t="shared" si="5"/>
        <v>19.485166525846914</v>
      </c>
      <c r="AC353">
        <v>1670</v>
      </c>
    </row>
    <row r="354" spans="1:29" x14ac:dyDescent="0.2">
      <c r="P354" s="4"/>
      <c r="Q354" s="4"/>
      <c r="R354" s="4"/>
      <c r="S354" s="4"/>
      <c r="T354" s="4"/>
      <c r="U354" s="5"/>
      <c r="V354" s="5"/>
      <c r="W354" s="4"/>
      <c r="X354" s="4"/>
      <c r="Y354" s="4"/>
      <c r="Z354" s="4"/>
      <c r="AA354" s="4"/>
      <c r="AB354" s="3"/>
    </row>
    <row r="355" spans="1:29" x14ac:dyDescent="0.2">
      <c r="A355" s="1"/>
      <c r="U355" s="6"/>
      <c r="V355" s="3"/>
      <c r="AB355" s="3"/>
    </row>
    <row r="368" spans="1:29" x14ac:dyDescent="0.2">
      <c r="A368" s="1" t="s">
        <v>60</v>
      </c>
    </row>
    <row r="370" spans="1:1" x14ac:dyDescent="0.2">
      <c r="A370" s="1" t="s">
        <v>115</v>
      </c>
    </row>
    <row r="372" spans="1:1" x14ac:dyDescent="0.2">
      <c r="A372" s="1" t="s">
        <v>168</v>
      </c>
    </row>
    <row r="374" spans="1:1" x14ac:dyDescent="0.2">
      <c r="A374" s="1" t="s">
        <v>259</v>
      </c>
    </row>
    <row r="376" spans="1:1" x14ac:dyDescent="0.2">
      <c r="A376" s="1" t="s">
        <v>260</v>
      </c>
    </row>
  </sheetData>
  <autoFilter ref="A1:AA355" xr:uid="{C23537EC-6607-F749-9243-4124BA29ED1C}">
    <sortState xmlns:xlrd2="http://schemas.microsoft.com/office/spreadsheetml/2017/richdata2" ref="A2:AA355">
      <sortCondition descending="1" ref="N1:N355"/>
    </sortState>
  </autoFilter>
  <sortState xmlns:xlrd2="http://schemas.microsoft.com/office/spreadsheetml/2017/richdata2" ref="A4:U274">
    <sortCondition descending="1" ref="U4:U274"/>
  </sortState>
  <conditionalFormatting sqref="U4:U5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18:U17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9:U115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74:T27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76:U263 S265:U268 T269:U269 U270:U355 T264:U264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:W355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:X355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:Y355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:AA355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54:Z355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AC35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U35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V35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:W35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:X35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:Y35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:Z35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:AA35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:AB35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2:AC35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0C93D500AC11469BB564329BA4439E" ma:contentTypeVersion="9" ma:contentTypeDescription="Create a new document." ma:contentTypeScope="" ma:versionID="16e59166e426d10827a3f804f4716fba">
  <xsd:schema xmlns:xsd="http://www.w3.org/2001/XMLSchema" xmlns:xs="http://www.w3.org/2001/XMLSchema" xmlns:p="http://schemas.microsoft.com/office/2006/metadata/properties" xmlns:ns3="775deb04-faff-4c76-a078-b4d94391b4ee" targetNamespace="http://schemas.microsoft.com/office/2006/metadata/properties" ma:root="true" ma:fieldsID="64f06aba2c4572b22f02b4c5cd84a54b" ns3:_="">
    <xsd:import namespace="775deb04-faff-4c76-a078-b4d94391b4e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deb04-faff-4c76-a078-b4d94391b4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EDD70A-D672-4697-9BD9-A36043E3A4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285B8-B0AB-4684-828B-B7D383C2A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5deb04-faff-4c76-a078-b4d94391b4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F5804F-97D3-4D81-BE6A-67E9D4FA1568}">
  <ds:schemaRefs>
    <ds:schemaRef ds:uri="http://schemas.openxmlformats.org/package/2006/metadata/core-properties"/>
    <ds:schemaRef ds:uri="775deb04-faff-4c76-a078-b4d94391b4e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2021-08-19T21:10:55Z</dcterms:created>
  <dcterms:modified xsi:type="dcterms:W3CDTF">2022-01-23T18:35:59Z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0x010100440C93D500AC11469BB564329BA4439E</vt:lpwstr>
  </property>
</Properties>
</file>